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" sheetId="2" r:id="rId1"/>
    <sheet name="价目表(商铺) " sheetId="12" r:id="rId2"/>
    <sheet name="所需资料及填写说明" sheetId="9" state="hidden" r:id="rId3"/>
  </sheets>
  <externalReferences>
    <externalReference r:id="rId4"/>
  </externalReferences>
  <definedNames>
    <definedName name="_xlnm._FilterDatabase" localSheetId="1" hidden="1">'价目表(商铺) '!$A$3:$K$8</definedName>
  </definedNames>
  <calcPr calcId="144525"/>
</workbook>
</file>

<file path=xl/sharedStrings.xml><?xml version="1.0" encoding="utf-8"?>
<sst xmlns="http://schemas.openxmlformats.org/spreadsheetml/2006/main" count="97">
  <si>
    <t>商品房销售标价牌</t>
  </si>
  <si>
    <t>开发企业名称</t>
  </si>
  <si>
    <t>余姚天邑置业有限公司</t>
  </si>
  <si>
    <t>楼盘名称</t>
  </si>
  <si>
    <t>凤澜邸</t>
  </si>
  <si>
    <t>坐落位置</t>
  </si>
  <si>
    <t>余姚市四明西路南侧、三凤路西侧地块</t>
  </si>
  <si>
    <t>预（现）售许可证号码</t>
  </si>
  <si>
    <t>余房预许字（2020）第35号
甬余房预许字（2020）第044号
甬余房现备字(2022)第020号
甬余房现备字（2022）第023号</t>
  </si>
  <si>
    <t>预（现）售许可套数（幢数）</t>
  </si>
  <si>
    <t>住宅289套、商铺76套、车位407个</t>
  </si>
  <si>
    <t>土地性质</t>
  </si>
  <si>
    <t>居住用地</t>
  </si>
  <si>
    <t>土地使用起止年限</t>
  </si>
  <si>
    <t>2020年4月07日--2090年04月07日</t>
  </si>
  <si>
    <t>容积率</t>
  </si>
  <si>
    <t>约1.8</t>
  </si>
  <si>
    <t>建筑结构</t>
  </si>
  <si>
    <t>住宅：框架剪力墙结构
商铺：剪力墙结构/框架结构/钢框架结构</t>
  </si>
  <si>
    <t>绿化率</t>
  </si>
  <si>
    <t>车位配比率</t>
  </si>
  <si>
    <t>1:1.4</t>
  </si>
  <si>
    <t>装修状况</t>
  </si>
  <si>
    <t>毛坯</t>
  </si>
  <si>
    <t>房屋类型</t>
  </si>
  <si>
    <t>高层</t>
  </si>
  <si>
    <t>房源概况</t>
  </si>
  <si>
    <t>户型</t>
  </si>
  <si>
    <t>/</t>
  </si>
  <si>
    <t>建筑面积</t>
  </si>
  <si>
    <r>
      <rPr>
        <sz val="11"/>
        <rFont val="宋体"/>
        <charset val="134"/>
      </rPr>
      <t>82.89m</t>
    </r>
    <r>
      <rPr>
        <vertAlign val="superscript"/>
        <sz val="11"/>
        <rFont val="宋体"/>
        <charset val="134"/>
      </rPr>
      <t>2</t>
    </r>
  </si>
  <si>
    <t>可供销售房屋总套数</t>
  </si>
  <si>
    <t>商铺2套，车位46个</t>
  </si>
  <si>
    <t>当期销售推出商品房总套数</t>
  </si>
  <si>
    <t>调整：商铺2套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</si>
  <si>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</si>
  <si>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</si>
  <si>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</si>
  <si>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</si>
  <si>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</si>
  <si>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</si>
  <si>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</si>
  <si>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</si>
  <si>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</si>
  <si>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</si>
  <si>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优惠不超过集团审批商铺总价的20%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</si>
  <si>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</si>
  <si>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</si>
  <si>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</si>
  <si>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</si>
  <si>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</si>
  <si>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按实收取</t>
  </si>
  <si>
    <t>根据相关政策文件规定</t>
  </si>
  <si>
    <t>住建局</t>
  </si>
  <si>
    <t>财政局</t>
  </si>
  <si>
    <t>前期物业服务</t>
  </si>
  <si>
    <t>物业服务单位名称</t>
  </si>
  <si>
    <t>服务内容与标准</t>
  </si>
  <si>
    <t>浙江天阳物业管理有限公司</t>
  </si>
  <si>
    <t>详见前期物业服务合同</t>
  </si>
  <si>
    <t>住宅：1-4层2.8元/月·平方米（建筑面积），5层及以上3元/月·平方米（建筑面积）；
商业4.5元/月·平方米（建筑面积）。
地下车位公共设施使用费：每个车位每月60元。
装修垃圾清运费：业主可以自行委托物业公司清运，如委托物业公司清运的，物业公司按住宅建筑面积5元/平方米收取费用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</si>
  <si>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</si>
  <si>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</si>
  <si>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</si>
  <si>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 2023年5月26日</t>
  </si>
  <si>
    <t>商品房销售价目表</t>
  </si>
  <si>
    <t>楼盘名称：凤澜邸(商铺)</t>
  </si>
  <si>
    <t>序号</t>
  </si>
  <si>
    <t>商业编号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</si>
  <si>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</si>
  <si>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</si>
  <si>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</si>
  <si>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</si>
  <si>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</si>
  <si>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</si>
  <si>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</si>
  <si>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</si>
  <si>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三凤路181号</t>
  </si>
  <si>
    <t>元/㎡</t>
  </si>
  <si>
    <t>未售</t>
  </si>
  <si>
    <t>四明西路1087号</t>
  </si>
  <si>
    <t>合计</t>
  </si>
  <si>
    <t>2套</t>
  </si>
  <si>
    <t>本表报备房源总套数2套，总面积82.89平方米，总价1788436元，均单价21576元/m²。</t>
  </si>
  <si>
    <t>价格举报电话：12358</t>
  </si>
  <si>
    <t xml:space="preserve">  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</si>
  <si>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</si>
  <si>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</si>
  <si>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</si>
  <si>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</si>
  <si>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</si>
  <si>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</si>
  <si>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</si>
  <si>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</si>
  <si>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9、可供销售房屋总套数：指前期尚未售出的房源加上当期销售推出商品房总套数的总和；当期销售推出商品房总套数：指当期新批准可供销售（预售）的商品房总套数。</t>
  </si>
  <si>
    <t>10、基础设施配套中的“水、电、燃气、供暖、通讯、电视”：应标明“有”或“无”。</t>
  </si>
  <si>
    <r>
      <rPr>
        <b/>
        <sz val="11"/>
        <color theme="1"/>
        <rFont val="宋体"/>
        <charset val="134"/>
        <scheme val="minor"/>
      </rPr>
      <t>余姚市商品住房价格备案所需资料</t>
    </r>
    <r>
      <rPr>
        <sz val="11"/>
        <color theme="1"/>
        <rFont val="宋体"/>
        <charset val="134"/>
        <scheme val="minor"/>
      </rPr>
      <t xml:space="preserve">
一、商品房销售标价牌、商品房销售价目表和车库 (车位、辅房，但不含人防车位)销售价目表一式三份,加盖公章同时提供电子文档；
二、前期物业服务合同或物业招标文件（复印件加盖公章）；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联系电话：62706939（我局对商品房价目备案在余姚市政府信息公开网站进行公示）
</t>
    </r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</si>
</sst>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#\ ?/?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0_);[Red]\(0.0000\)"/>
    <numFmt numFmtId="178" formatCode="0.00_);[Red]\(0.00\)"/>
    <numFmt numFmtId="179" formatCode="0_);[Red]\(0\)"/>
    <numFmt numFmtId="180" formatCode="0_ "/>
    <numFmt numFmtId="181" formatCode="#,##0.0000_ "/>
    <numFmt numFmtId="182" formatCode="0.0000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134"/>
      <scheme val="minor"/>
    </font>
    <font>
      <vertAlign val="superscript"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1" borderId="32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8" borderId="28" applyNumberFormat="0" applyAlignment="0" applyProtection="0">
      <alignment vertical="center"/>
    </xf>
    <xf numFmtId="0" fontId="22" fillId="18" borderId="27" applyNumberFormat="0" applyAlignment="0" applyProtection="0">
      <alignment vertical="center"/>
    </xf>
    <xf numFmtId="0" fontId="25" fillId="28" borderId="3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/>
    <xf numFmtId="0" fontId="3" fillId="2" borderId="0" xfId="0" applyFont="1" applyFill="1" applyAlignment="1"/>
    <xf numFmtId="0" fontId="0" fillId="2" borderId="0" xfId="0" applyFont="1" applyFill="1" applyAlignment="1">
      <alignment wrapText="1"/>
    </xf>
    <xf numFmtId="0" fontId="0" fillId="0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178" fontId="0" fillId="2" borderId="0" xfId="0" applyNumberFormat="1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49" applyNumberFormat="1" applyFont="1" applyFill="1" applyAlignment="1">
      <alignment horizontal="left" vertical="center"/>
    </xf>
    <xf numFmtId="0" fontId="3" fillId="2" borderId="0" xfId="49" applyNumberFormat="1" applyFont="1" applyFill="1" applyBorder="1" applyAlignment="1">
      <alignment vertical="center"/>
    </xf>
    <xf numFmtId="0" fontId="3" fillId="2" borderId="0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49" applyNumberFormat="1" applyFont="1" applyFill="1" applyBorder="1" applyAlignment="1">
      <alignment horizontal="center" vertical="center" wrapText="1"/>
    </xf>
    <xf numFmtId="178" fontId="0" fillId="2" borderId="1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8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9" fontId="3" fillId="0" borderId="1" xfId="49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180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/>
    <xf numFmtId="0" fontId="0" fillId="0" borderId="0" xfId="0" applyFont="1" applyFill="1" applyAlignment="1">
      <alignment wrapText="1"/>
    </xf>
    <xf numFmtId="182" fontId="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829;&#38144;&#31867;\&#21508;&#31867;&#26631;&#20934;\&#19977;&#25209;&#27425;-&#26690;&#35821;&#20848;&#24237;1#2#3#5#6#10#11#12#&#23450;&#20215;\&#20215;&#26684;&#22791;&#26696;&#36164;&#26009;\20200402&#20215;&#26684;&#35843;&#25972;-1#2#3#5#6#11#12#&#31532;&#19977;&#27425;&#35843;&#20215;\&#20313;&#23002;&#26690;&#35821;&#20848;&#24237;1#2#3#5#6#11#12#&#20215;&#26684;&#35843;&#25972;20200402-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房销售标价牌"/>
      <sheetName val="标价牌"/>
      <sheetName val="价目表1#2#3#5#6#11#12#"/>
      <sheetName val="车位价目表"/>
      <sheetName val="附件1"/>
      <sheetName val="所需资料及填写说明"/>
    </sheetNames>
    <sheetDataSet>
      <sheetData sheetId="0" refreshError="1">
        <row r="13">
          <cell r="B13" t="str">
            <v>权证代办费</v>
          </cell>
        </row>
        <row r="14">
          <cell r="B14" t="str">
            <v>物业专项维修资金</v>
          </cell>
        </row>
        <row r="15">
          <cell r="B15" t="str">
            <v>契税、印花税、登记费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topLeftCell="A10" workbookViewId="0">
      <selection activeCell="A1" sqref="A1:G21"/>
    </sheetView>
  </sheetViews>
  <sheetFormatPr defaultColWidth="9" defaultRowHeight="13.5"/>
  <cols>
    <col min="1" max="1" width="14" style="47" customWidth="1"/>
    <col min="2" max="2" width="22.5083333333333" style="48" customWidth="1"/>
    <col min="3" max="3" width="8.875" style="48" customWidth="1"/>
    <col min="4" max="4" width="8.75" style="48" customWidth="1"/>
    <col min="5" max="5" width="12" style="48" customWidth="1"/>
    <col min="6" max="6" width="19.125" style="48" customWidth="1"/>
    <col min="7" max="7" width="11.375" style="48" customWidth="1"/>
    <col min="8" max="16384" width="9" style="48"/>
  </cols>
  <sheetData>
    <row r="1" ht="36" customHeight="1" spans="1:7">
      <c r="A1" s="49" t="s">
        <v>0</v>
      </c>
      <c r="B1" s="49"/>
      <c r="C1" s="49"/>
      <c r="D1" s="49"/>
      <c r="E1" s="49"/>
      <c r="F1" s="49"/>
      <c r="G1" s="49"/>
    </row>
    <row r="2" s="46" customFormat="1" ht="27" customHeight="1" spans="1:7">
      <c r="A2" s="50" t="s">
        <v>1</v>
      </c>
      <c r="B2" s="51" t="s">
        <v>2</v>
      </c>
      <c r="C2" s="51"/>
      <c r="D2" s="51"/>
      <c r="E2" s="52" t="s">
        <v>3</v>
      </c>
      <c r="F2" s="51" t="s">
        <v>4</v>
      </c>
      <c r="G2" s="53"/>
    </row>
    <row r="3" s="46" customFormat="1" ht="54" customHeight="1" spans="1:7">
      <c r="A3" s="54" t="s">
        <v>5</v>
      </c>
      <c r="B3" s="55" t="s">
        <v>6</v>
      </c>
      <c r="C3" s="56"/>
      <c r="D3" s="57"/>
      <c r="E3" s="58" t="s">
        <v>7</v>
      </c>
      <c r="F3" s="59" t="s">
        <v>8</v>
      </c>
      <c r="G3" s="60"/>
    </row>
    <row r="4" s="46" customFormat="1" ht="40" customHeight="1" spans="1:7">
      <c r="A4" s="61"/>
      <c r="B4" s="62"/>
      <c r="C4" s="63"/>
      <c r="D4" s="64"/>
      <c r="E4" s="65" t="s">
        <v>9</v>
      </c>
      <c r="F4" s="66" t="s">
        <v>10</v>
      </c>
      <c r="G4" s="67"/>
    </row>
    <row r="5" s="46" customFormat="1" ht="27" spans="1:7">
      <c r="A5" s="68" t="s">
        <v>11</v>
      </c>
      <c r="B5" s="59" t="s">
        <v>12</v>
      </c>
      <c r="C5" s="58" t="s">
        <v>13</v>
      </c>
      <c r="D5" s="59" t="s">
        <v>14</v>
      </c>
      <c r="E5" s="59"/>
      <c r="F5" s="58" t="s">
        <v>15</v>
      </c>
      <c r="G5" s="60" t="s">
        <v>16</v>
      </c>
    </row>
    <row r="6" s="46" customFormat="1" ht="40.5" spans="1:7">
      <c r="A6" s="68" t="s">
        <v>17</v>
      </c>
      <c r="B6" s="59" t="s">
        <v>18</v>
      </c>
      <c r="C6" s="58" t="s">
        <v>19</v>
      </c>
      <c r="D6" s="69">
        <v>0.303</v>
      </c>
      <c r="E6" s="58" t="s">
        <v>20</v>
      </c>
      <c r="F6" s="70" t="s">
        <v>21</v>
      </c>
      <c r="G6" s="71"/>
    </row>
    <row r="7" s="46" customFormat="1" ht="21.95" customHeight="1" spans="1:7">
      <c r="A7" s="68" t="s">
        <v>22</v>
      </c>
      <c r="B7" s="59" t="s">
        <v>23</v>
      </c>
      <c r="C7" s="59"/>
      <c r="D7" s="59"/>
      <c r="E7" s="58" t="s">
        <v>24</v>
      </c>
      <c r="F7" s="59" t="s">
        <v>25</v>
      </c>
      <c r="G7" s="60"/>
    </row>
    <row r="8" s="46" customFormat="1" ht="23.1" customHeight="1" spans="1:11">
      <c r="A8" s="68" t="s">
        <v>26</v>
      </c>
      <c r="B8" s="58" t="s">
        <v>27</v>
      </c>
      <c r="C8" s="59" t="s">
        <v>28</v>
      </c>
      <c r="D8" s="59"/>
      <c r="E8" s="58" t="s">
        <v>29</v>
      </c>
      <c r="F8" s="59" t="s">
        <v>30</v>
      </c>
      <c r="G8" s="60"/>
      <c r="K8" s="92"/>
    </row>
    <row r="9" s="46" customFormat="1" ht="21" customHeight="1" spans="1:7">
      <c r="A9" s="68"/>
      <c r="B9" s="58" t="s">
        <v>31</v>
      </c>
      <c r="C9" s="58"/>
      <c r="D9" s="72" t="s">
        <v>32</v>
      </c>
      <c r="E9" s="72"/>
      <c r="F9" s="72"/>
      <c r="G9" s="73"/>
    </row>
    <row r="10" s="46" customFormat="1" ht="21.95" customHeight="1" spans="1:7">
      <c r="A10" s="68"/>
      <c r="B10" s="58" t="s">
        <v>33</v>
      </c>
      <c r="C10" s="58"/>
      <c r="D10" s="72" t="s">
        <v>34</v>
      </c>
      <c r="E10" s="72"/>
      <c r="F10" s="72"/>
      <c r="G10" s="73"/>
    </row>
    <row r="11" s="46" customFormat="1" ht="20.25" customHeight="1" spans="1:7">
      <c r="A11" s="68" t="s">
        <v>35</v>
      </c>
      <c r="B11" s="58" t="s">
        <v>36</v>
      </c>
      <c r="C11" s="58" t="s">
        <v>37</v>
      </c>
      <c r="D11" s="58" t="s">
        <v>38</v>
      </c>
      <c r="E11" s="58" t="s">
        <v>39</v>
      </c>
      <c r="F11" s="58" t="s">
        <v>40</v>
      </c>
      <c r="G11" s="74" t="s">
        <v>41</v>
      </c>
    </row>
    <row r="12" s="46" customFormat="1" ht="20.25" customHeight="1" spans="1:7">
      <c r="A12" s="68"/>
      <c r="B12" s="59" t="s">
        <v>42</v>
      </c>
      <c r="C12" s="59" t="s">
        <v>42</v>
      </c>
      <c r="D12" s="59" t="s">
        <v>42</v>
      </c>
      <c r="E12" s="59" t="s">
        <v>43</v>
      </c>
      <c r="F12" s="59" t="s">
        <v>42</v>
      </c>
      <c r="G12" s="60" t="s">
        <v>42</v>
      </c>
    </row>
    <row r="13" s="46" customFormat="1" ht="35" customHeight="1" spans="1:7">
      <c r="A13" s="75" t="s">
        <v>44</v>
      </c>
      <c r="B13" s="76"/>
      <c r="C13" s="77" t="s">
        <v>45</v>
      </c>
      <c r="D13" s="78"/>
      <c r="E13" s="78"/>
      <c r="F13" s="78"/>
      <c r="G13" s="79"/>
    </row>
    <row r="14" s="46" customFormat="1" ht="33.75" customHeight="1" spans="1:7">
      <c r="A14" s="54" t="s">
        <v>46</v>
      </c>
      <c r="B14" s="58" t="s">
        <v>47</v>
      </c>
      <c r="C14" s="58"/>
      <c r="D14" s="58" t="s">
        <v>48</v>
      </c>
      <c r="E14" s="58"/>
      <c r="F14" s="58" t="s">
        <v>49</v>
      </c>
      <c r="G14" s="74" t="s">
        <v>50</v>
      </c>
    </row>
    <row r="15" s="46" customFormat="1" ht="25.5" customHeight="1" spans="1:7">
      <c r="A15" s="80"/>
      <c r="B15" s="81" t="str">
        <f>[1]商品房销售标价牌!B13</f>
        <v>权证代办费</v>
      </c>
      <c r="C15" s="82"/>
      <c r="D15" s="77" t="s">
        <v>28</v>
      </c>
      <c r="E15" s="83"/>
      <c r="F15" s="72" t="s">
        <v>28</v>
      </c>
      <c r="G15" s="73"/>
    </row>
    <row r="16" s="46" customFormat="1" ht="33" customHeight="1" spans="1:7">
      <c r="A16" s="80"/>
      <c r="B16" s="81" t="str">
        <f>[1]商品房销售标价牌!B14</f>
        <v>物业专项维修资金</v>
      </c>
      <c r="C16" s="82"/>
      <c r="D16" s="77" t="s">
        <v>51</v>
      </c>
      <c r="E16" s="83"/>
      <c r="F16" s="72" t="s">
        <v>52</v>
      </c>
      <c r="G16" s="73" t="s">
        <v>53</v>
      </c>
    </row>
    <row r="17" s="46" customFormat="1" ht="30" customHeight="1" spans="1:7">
      <c r="A17" s="84"/>
      <c r="B17" s="81" t="str">
        <f>[1]商品房销售标价牌!B15</f>
        <v>契税、印花税、登记费</v>
      </c>
      <c r="C17" s="82"/>
      <c r="D17" s="77" t="s">
        <v>51</v>
      </c>
      <c r="E17" s="83"/>
      <c r="F17" s="72" t="s">
        <v>52</v>
      </c>
      <c r="G17" s="73" t="s">
        <v>54</v>
      </c>
    </row>
    <row r="18" s="46" customFormat="1" ht="22.5" customHeight="1" spans="1:7">
      <c r="A18" s="68" t="s">
        <v>55</v>
      </c>
      <c r="B18" s="58" t="s">
        <v>56</v>
      </c>
      <c r="C18" s="58"/>
      <c r="D18" s="58" t="s">
        <v>57</v>
      </c>
      <c r="E18" s="58"/>
      <c r="F18" s="58" t="s">
        <v>48</v>
      </c>
      <c r="G18" s="74" t="s">
        <v>49</v>
      </c>
    </row>
    <row r="19" s="46" customFormat="1" ht="231" customHeight="1" spans="1:7">
      <c r="A19" s="68"/>
      <c r="B19" s="59" t="s">
        <v>58</v>
      </c>
      <c r="C19" s="59"/>
      <c r="D19" s="59" t="s">
        <v>59</v>
      </c>
      <c r="E19" s="59"/>
      <c r="F19" s="85" t="s">
        <v>60</v>
      </c>
      <c r="G19" s="60" t="s">
        <v>61</v>
      </c>
    </row>
    <row r="20" s="46" customFormat="1" ht="27" customHeight="1" spans="1:7">
      <c r="A20" s="86" t="s">
        <v>62</v>
      </c>
      <c r="B20" s="87" t="s">
        <v>63</v>
      </c>
      <c r="C20" s="88"/>
      <c r="D20" s="88"/>
      <c r="E20" s="88"/>
      <c r="F20" s="88"/>
      <c r="G20" s="89"/>
    </row>
    <row r="21" spans="6:7">
      <c r="F21" s="90" t="s">
        <v>64</v>
      </c>
      <c r="G21" s="90"/>
    </row>
    <row r="22" spans="4:5">
      <c r="D22" s="91"/>
      <c r="E22" s="91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F21:G21"/>
    <mergeCell ref="D22:E22"/>
    <mergeCell ref="A3:A4"/>
    <mergeCell ref="A8:A10"/>
    <mergeCell ref="A11:A12"/>
    <mergeCell ref="A14:A17"/>
    <mergeCell ref="A18:A19"/>
    <mergeCell ref="B3:D4"/>
  </mergeCells>
  <pageMargins left="0.389583333333333" right="0.401388888888889" top="0.511805555555556" bottom="0.511805555555556" header="0.298611111111111" footer="0.298611111111111"/>
  <pageSetup paperSize="9" scale="93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workbookViewId="0">
      <selection activeCell="I8" sqref="A1:K8"/>
    </sheetView>
  </sheetViews>
  <sheetFormatPr defaultColWidth="9" defaultRowHeight="13.5"/>
  <cols>
    <col min="1" max="1" width="5.28333333333333" style="10" customWidth="1"/>
    <col min="2" max="2" width="15.45" style="9" customWidth="1"/>
    <col min="3" max="3" width="8" style="9" customWidth="1"/>
    <col min="4" max="4" width="9.50833333333333" style="11" customWidth="1"/>
    <col min="5" max="5" width="13.2" style="11" customWidth="1"/>
    <col min="6" max="6" width="14.2416666666667" style="11" customWidth="1"/>
    <col min="7" max="7" width="9.74166666666667" style="10" customWidth="1"/>
    <col min="8" max="8" width="13.8333333333333" style="12" customWidth="1"/>
    <col min="9" max="9" width="14.875" style="10" customWidth="1"/>
    <col min="10" max="10" width="9.76666666666667" style="10" customWidth="1"/>
    <col min="11" max="11" width="6.5" style="10" customWidth="1"/>
    <col min="12" max="12" width="12.125" style="13" customWidth="1"/>
    <col min="13" max="13" width="14.625" style="13" customWidth="1"/>
    <col min="14" max="14" width="9.50833333333333" style="8" customWidth="1"/>
    <col min="15" max="15" width="13" style="8" customWidth="1"/>
    <col min="16" max="16" width="9" style="13"/>
    <col min="17" max="17" width="11.5083333333333" style="8"/>
    <col min="18" max="18" width="12.625" style="8"/>
    <col min="19" max="16384" width="9" style="10"/>
  </cols>
  <sheetData>
    <row r="1" s="5" customFormat="1" ht="22.5" customHeight="1" spans="1:18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  <c r="M1" s="9"/>
      <c r="N1" s="10"/>
      <c r="O1" s="35"/>
      <c r="P1" s="13"/>
      <c r="Q1" s="35"/>
      <c r="R1" s="35"/>
    </row>
    <row r="2" s="6" customFormat="1" ht="18.6" customHeight="1" spans="1:18">
      <c r="A2" s="15" t="s">
        <v>66</v>
      </c>
      <c r="B2" s="15"/>
      <c r="C2" s="15"/>
      <c r="D2" s="15"/>
      <c r="E2" s="16"/>
      <c r="F2" s="16"/>
      <c r="G2" s="16"/>
      <c r="H2" s="17"/>
      <c r="I2" s="16" t="s">
        <v>64</v>
      </c>
      <c r="J2" s="16"/>
      <c r="K2" s="16"/>
      <c r="L2" s="9"/>
      <c r="M2" s="9"/>
      <c r="N2" s="10"/>
      <c r="O2" s="36"/>
      <c r="P2" s="37"/>
      <c r="Q2" s="36"/>
      <c r="R2" s="36"/>
    </row>
    <row r="3" s="7" customFormat="1" ht="30.75" customHeight="1" spans="1:18">
      <c r="A3" s="18" t="s">
        <v>67</v>
      </c>
      <c r="B3" s="19" t="s">
        <v>68</v>
      </c>
      <c r="C3" s="19" t="s">
        <v>69</v>
      </c>
      <c r="D3" s="20" t="s">
        <v>29</v>
      </c>
      <c r="E3" s="20" t="s">
        <v>70</v>
      </c>
      <c r="F3" s="20" t="s">
        <v>71</v>
      </c>
      <c r="G3" s="19" t="s">
        <v>72</v>
      </c>
      <c r="H3" s="19" t="s">
        <v>73</v>
      </c>
      <c r="I3" s="19" t="s">
        <v>74</v>
      </c>
      <c r="J3" s="19" t="s">
        <v>75</v>
      </c>
      <c r="K3" s="19" t="s">
        <v>76</v>
      </c>
      <c r="L3" s="9"/>
      <c r="M3" s="9"/>
      <c r="N3" s="10"/>
      <c r="O3" s="38"/>
      <c r="P3" s="39"/>
      <c r="Q3" s="39"/>
      <c r="R3" s="44"/>
    </row>
    <row r="4" s="8" customFormat="1" spans="1:18">
      <c r="A4" s="18">
        <v>1</v>
      </c>
      <c r="B4" s="21" t="s">
        <v>77</v>
      </c>
      <c r="C4" s="22">
        <v>4.1</v>
      </c>
      <c r="D4" s="23">
        <v>53.07</v>
      </c>
      <c r="E4" s="24">
        <v>51.04</v>
      </c>
      <c r="F4" s="25">
        <v>2.0277</v>
      </c>
      <c r="G4" s="26" t="s">
        <v>78</v>
      </c>
      <c r="H4" s="27">
        <f>I4/D4</f>
        <v>24380.3879781421</v>
      </c>
      <c r="I4" s="40">
        <v>1293867.19</v>
      </c>
      <c r="J4" s="41" t="s">
        <v>79</v>
      </c>
      <c r="K4" s="41"/>
      <c r="L4" s="9"/>
      <c r="M4" s="9"/>
      <c r="N4" s="10"/>
      <c r="O4" s="42"/>
      <c r="P4" s="13"/>
      <c r="Q4" s="13"/>
      <c r="R4" s="45"/>
    </row>
    <row r="5" s="8" customFormat="1" spans="1:18">
      <c r="A5" s="18">
        <v>2</v>
      </c>
      <c r="B5" s="28" t="s">
        <v>80</v>
      </c>
      <c r="C5" s="22">
        <v>4.1</v>
      </c>
      <c r="D5" s="22">
        <v>29.82</v>
      </c>
      <c r="E5" s="24">
        <v>28.8764</v>
      </c>
      <c r="F5" s="25">
        <v>0.9436</v>
      </c>
      <c r="G5" s="26" t="s">
        <v>78</v>
      </c>
      <c r="H5" s="27">
        <v>18634.9765258216</v>
      </c>
      <c r="I5" s="40">
        <v>494568.55</v>
      </c>
      <c r="J5" s="41" t="s">
        <v>79</v>
      </c>
      <c r="K5" s="41"/>
      <c r="L5" s="9"/>
      <c r="M5" s="9"/>
      <c r="N5" s="10"/>
      <c r="O5" s="42"/>
      <c r="P5" s="13"/>
      <c r="Q5" s="13"/>
      <c r="R5" s="45"/>
    </row>
    <row r="6" s="9" customFormat="1" spans="1:18">
      <c r="A6" s="29" t="s">
        <v>81</v>
      </c>
      <c r="B6" s="29" t="s">
        <v>82</v>
      </c>
      <c r="C6" s="29"/>
      <c r="D6" s="30">
        <f>SUM(D4:D5)</f>
        <v>82.89</v>
      </c>
      <c r="E6" s="30">
        <f>SUM(E4:E5)</f>
        <v>79.9164</v>
      </c>
      <c r="F6" s="30">
        <f>SUM(F4:F5)</f>
        <v>2.9713</v>
      </c>
      <c r="G6" s="29"/>
      <c r="H6" s="31">
        <f>I6/D6</f>
        <v>21576.0132705996</v>
      </c>
      <c r="I6" s="31">
        <f>SUM(I4:I5)</f>
        <v>1788435.74</v>
      </c>
      <c r="J6" s="29"/>
      <c r="K6" s="29"/>
      <c r="N6" s="10"/>
      <c r="O6" s="13"/>
      <c r="P6" s="13"/>
      <c r="Q6" s="13"/>
      <c r="R6" s="13"/>
    </row>
    <row r="7" spans="2:14">
      <c r="B7" s="9" t="s">
        <v>83</v>
      </c>
      <c r="D7" s="9"/>
      <c r="E7" s="32"/>
      <c r="F7" s="32"/>
      <c r="G7" s="32"/>
      <c r="H7" s="32"/>
      <c r="I7" s="32"/>
      <c r="J7" s="32"/>
      <c r="K7" s="32"/>
      <c r="L7" s="9"/>
      <c r="M7" s="9"/>
      <c r="N7" s="10"/>
    </row>
    <row r="8" spans="2:14">
      <c r="B8" s="33"/>
      <c r="D8" s="9"/>
      <c r="G8" s="11"/>
      <c r="H8" s="34"/>
      <c r="I8" s="43" t="s">
        <v>84</v>
      </c>
      <c r="J8" s="5"/>
      <c r="K8" s="5"/>
      <c r="L8" s="9"/>
      <c r="M8" s="9"/>
      <c r="N8" s="10"/>
    </row>
    <row r="9" spans="2:14">
      <c r="B9" s="33"/>
      <c r="C9" s="33"/>
      <c r="L9" s="9"/>
      <c r="M9" s="9"/>
      <c r="N9" s="10"/>
    </row>
    <row r="10" spans="2:14">
      <c r="B10" s="33"/>
      <c r="C10" s="33"/>
      <c r="L10" s="9"/>
      <c r="M10" s="9"/>
      <c r="N10" s="10"/>
    </row>
    <row r="11" spans="2:14">
      <c r="B11" s="33"/>
      <c r="C11" s="33"/>
      <c r="L11" s="9"/>
      <c r="M11" s="9"/>
      <c r="N11" s="10"/>
    </row>
    <row r="12" spans="2:14">
      <c r="B12" s="33"/>
      <c r="C12" s="33"/>
      <c r="L12" s="9"/>
      <c r="M12" s="9"/>
      <c r="N12" s="10"/>
    </row>
    <row r="13" spans="2:14">
      <c r="B13" s="33"/>
      <c r="C13" s="33"/>
      <c r="L13" s="9"/>
      <c r="M13" s="9"/>
      <c r="N13" s="10"/>
    </row>
    <row r="14" spans="2:14">
      <c r="B14" s="33"/>
      <c r="C14" s="33"/>
      <c r="L14" s="9"/>
      <c r="M14" s="9"/>
      <c r="N14" s="10"/>
    </row>
    <row r="15" spans="2:14">
      <c r="B15" s="33"/>
      <c r="C15" s="33"/>
      <c r="L15" s="9"/>
      <c r="M15" s="9"/>
      <c r="N15" s="10"/>
    </row>
    <row r="16" spans="2:14">
      <c r="B16" s="33"/>
      <c r="C16" s="33"/>
      <c r="D16" s="10"/>
      <c r="E16" s="10"/>
      <c r="F16" s="10"/>
      <c r="H16" s="9"/>
      <c r="L16" s="9"/>
      <c r="M16" s="9"/>
      <c r="N16" s="10"/>
    </row>
    <row r="17" spans="2:14">
      <c r="B17" s="33"/>
      <c r="C17" s="33"/>
      <c r="L17" s="9"/>
      <c r="M17" s="9"/>
      <c r="N17" s="10"/>
    </row>
    <row r="18" spans="2:14">
      <c r="B18" s="33"/>
      <c r="C18" s="33"/>
      <c r="L18" s="9"/>
      <c r="M18" s="9"/>
      <c r="N18" s="10"/>
    </row>
    <row r="19" spans="2:14">
      <c r="B19" s="33"/>
      <c r="C19" s="33"/>
      <c r="L19" s="9"/>
      <c r="M19" s="9"/>
      <c r="N19" s="10"/>
    </row>
    <row r="20" spans="2:14">
      <c r="B20" s="33"/>
      <c r="C20" s="33"/>
      <c r="L20" s="9"/>
      <c r="M20" s="9"/>
      <c r="N20" s="10"/>
    </row>
    <row r="21" spans="2:14">
      <c r="B21" s="33"/>
      <c r="C21" s="33"/>
      <c r="L21" s="9"/>
      <c r="M21" s="9"/>
      <c r="N21" s="10"/>
    </row>
    <row r="22" spans="2:14">
      <c r="B22" s="33"/>
      <c r="C22" s="33"/>
      <c r="L22" s="9"/>
      <c r="M22" s="9"/>
      <c r="N22" s="10"/>
    </row>
    <row r="23" spans="2:14">
      <c r="B23" s="33"/>
      <c r="C23" s="33"/>
      <c r="L23" s="9"/>
      <c r="M23" s="9"/>
      <c r="N23" s="10"/>
    </row>
    <row r="24" spans="2:14">
      <c r="B24" s="33"/>
      <c r="C24" s="33"/>
      <c r="L24" s="9"/>
      <c r="M24" s="9"/>
      <c r="N24" s="10"/>
    </row>
    <row r="25" spans="2:14">
      <c r="B25" s="33"/>
      <c r="C25" s="33"/>
      <c r="L25" s="9"/>
      <c r="M25" s="9"/>
      <c r="N25" s="10"/>
    </row>
    <row r="26" spans="2:14">
      <c r="B26" s="33"/>
      <c r="C26" s="33"/>
      <c r="L26" s="9"/>
      <c r="M26" s="9"/>
      <c r="N26" s="10"/>
    </row>
    <row r="27" spans="2:14">
      <c r="B27" s="33"/>
      <c r="C27" s="33"/>
      <c r="L27" s="9"/>
      <c r="M27" s="9"/>
      <c r="N27" s="10"/>
    </row>
    <row r="28" spans="2:14">
      <c r="B28" s="33"/>
      <c r="C28" s="33"/>
      <c r="L28" s="9"/>
      <c r="M28" s="9"/>
      <c r="N28" s="10"/>
    </row>
    <row r="29" spans="2:14">
      <c r="B29" s="33"/>
      <c r="C29" s="33"/>
      <c r="L29" s="9"/>
      <c r="M29" s="9"/>
      <c r="N29" s="10"/>
    </row>
    <row r="30" spans="2:14">
      <c r="B30" s="33"/>
      <c r="C30" s="33"/>
      <c r="L30" s="9"/>
      <c r="M30" s="9"/>
      <c r="N30" s="10"/>
    </row>
    <row r="31" spans="2:14">
      <c r="B31" s="33"/>
      <c r="C31" s="33"/>
      <c r="L31" s="9"/>
      <c r="M31" s="9"/>
      <c r="N31" s="10"/>
    </row>
    <row r="32" spans="2:14">
      <c r="B32" s="33"/>
      <c r="C32" s="33"/>
      <c r="L32" s="9"/>
      <c r="M32" s="9"/>
      <c r="N32" s="10"/>
    </row>
    <row r="33" spans="2:14">
      <c r="B33" s="33"/>
      <c r="C33" s="33"/>
      <c r="L33" s="9"/>
      <c r="M33" s="9"/>
      <c r="N33" s="10"/>
    </row>
    <row r="34" spans="2:14">
      <c r="B34" s="33"/>
      <c r="C34" s="33"/>
      <c r="L34" s="9"/>
      <c r="M34" s="9"/>
      <c r="N34" s="10"/>
    </row>
    <row r="35" spans="2:14">
      <c r="B35" s="33"/>
      <c r="C35" s="33"/>
      <c r="L35" s="9"/>
      <c r="M35" s="9"/>
      <c r="N35" s="10"/>
    </row>
    <row r="36" spans="2:14">
      <c r="B36" s="33"/>
      <c r="C36" s="33"/>
      <c r="L36" s="9"/>
      <c r="M36" s="9"/>
      <c r="N36" s="10"/>
    </row>
    <row r="37" spans="2:14">
      <c r="B37" s="33"/>
      <c r="C37" s="33"/>
      <c r="L37" s="9"/>
      <c r="M37" s="9"/>
      <c r="N37" s="10"/>
    </row>
    <row r="38" spans="2:14">
      <c r="B38" s="33"/>
      <c r="C38" s="33"/>
      <c r="L38" s="9"/>
      <c r="M38" s="9"/>
      <c r="N38" s="10"/>
    </row>
    <row r="39" spans="2:14">
      <c r="B39" s="33"/>
      <c r="C39" s="33"/>
      <c r="L39" s="9"/>
      <c r="M39" s="9"/>
      <c r="N39" s="10"/>
    </row>
    <row r="40" spans="2:14">
      <c r="B40" s="33"/>
      <c r="C40" s="33"/>
      <c r="L40" s="9"/>
      <c r="M40" s="9"/>
      <c r="N40" s="10"/>
    </row>
    <row r="41" spans="2:14">
      <c r="B41" s="33"/>
      <c r="C41" s="33"/>
      <c r="L41" s="9"/>
      <c r="M41" s="9"/>
      <c r="N41" s="10"/>
    </row>
    <row r="42" spans="2:14">
      <c r="B42" s="33"/>
      <c r="C42" s="33"/>
      <c r="L42" s="9"/>
      <c r="M42" s="9"/>
      <c r="N42" s="10"/>
    </row>
    <row r="43" spans="2:14">
      <c r="B43" s="33"/>
      <c r="C43" s="33"/>
      <c r="L43" s="9"/>
      <c r="M43" s="9"/>
      <c r="N43" s="10"/>
    </row>
    <row r="44" spans="2:14">
      <c r="B44" s="33"/>
      <c r="C44" s="33"/>
      <c r="L44" s="9"/>
      <c r="M44" s="9"/>
      <c r="N44" s="10"/>
    </row>
    <row r="45" spans="2:3">
      <c r="B45" s="33"/>
      <c r="C45" s="33"/>
    </row>
  </sheetData>
  <autoFilter ref="A3:K8">
    <extLst/>
  </autoFilter>
  <mergeCells count="4">
    <mergeCell ref="A1:K1"/>
    <mergeCell ref="A2:D2"/>
    <mergeCell ref="B7:K7"/>
    <mergeCell ref="I8:K8"/>
  </mergeCells>
  <conditionalFormatting sqref="A3:A5">
    <cfRule type="duplicateValues" dxfId="0" priority="1"/>
    <cfRule type="duplicateValues" dxfId="0" priority="2"/>
  </conditionalFormatting>
  <conditionalFormatting sqref="B3:B5 A1:A2 B7:B1048576 A6">
    <cfRule type="duplicateValues" dxfId="0" priority="3"/>
    <cfRule type="duplicateValues" dxfId="0" priority="4"/>
  </conditionalFormatting>
  <pageMargins left="0.0784722222222222" right="0.0784722222222222" top="0.0388888888888889" bottom="0.393055555555556" header="0.156944444444444" footer="0.0784722222222222"/>
  <pageSetup paperSize="9" scale="85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5"/>
  <sheetViews>
    <sheetView workbookViewId="0">
      <selection activeCell="S15" sqref="S15"/>
    </sheetView>
  </sheetViews>
  <sheetFormatPr defaultColWidth="9" defaultRowHeight="13.5"/>
  <sheetData>
    <row r="2" ht="14.25" spans="2:2">
      <c r="B2" s="1" t="s">
        <v>85</v>
      </c>
    </row>
    <row r="3" spans="2:2">
      <c r="B3" s="2" t="s">
        <v>86</v>
      </c>
    </row>
    <row r="4" spans="2:2">
      <c r="B4" s="2" t="s">
        <v>87</v>
      </c>
    </row>
    <row r="5" spans="2:2">
      <c r="B5" s="2" t="s">
        <v>88</v>
      </c>
    </row>
    <row r="6" spans="2:2">
      <c r="B6" s="2" t="s">
        <v>89</v>
      </c>
    </row>
    <row r="7" spans="2:2">
      <c r="B7" s="2" t="s">
        <v>90</v>
      </c>
    </row>
    <row r="8" spans="2:2">
      <c r="B8" s="2" t="s">
        <v>91</v>
      </c>
    </row>
    <row r="9" spans="2:2">
      <c r="B9" s="2" t="s">
        <v>92</v>
      </c>
    </row>
    <row r="10" spans="2:2">
      <c r="B10" s="2" t="s">
        <v>93</v>
      </c>
    </row>
    <row r="11" spans="2:2">
      <c r="B11" s="2" t="s">
        <v>94</v>
      </c>
    </row>
    <row r="12" spans="2:2">
      <c r="B12" s="2" t="s">
        <v>95</v>
      </c>
    </row>
    <row r="15" ht="193.5" customHeight="1" spans="1:14">
      <c r="A15" s="3" t="s">
        <v>96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1">
    <mergeCell ref="A15:N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价目表(商铺) </vt:lpstr>
      <vt:lpstr>所需资料及填写说明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Gyd</dc:creator>
  <cp:lastModifiedBy>余姚市发展与改革局</cp:lastModifiedBy>
  <dcterms:created xsi:type="dcterms:W3CDTF">2006-09-13T11:21:00Z</dcterms:created>
  <cp:lastPrinted>2020-09-17T08:56:00Z</cp:lastPrinted>
  <dcterms:modified xsi:type="dcterms:W3CDTF">2023-06-01T02:00:52Z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0FC67CB6B0AA4B2BA9CE3E59656151F2</vt:lpwstr>
  </property>
  <property fmtid="{D5CDD505-2E9C-101B-9397-08002B2CF9AE}" pid="4" name="commondata">
    <vt:lpwstr>eyJoZGlkIjoiZWQ1ZGEzMTcwNTgzNDhhNjgzNjVmNWE2N2Y3MzIzOWUifQ==</vt:lpwstr>
  </property>
  <property fmtid="{D5CDD505-2E9C-101B-9397-08002B2CF9AE}" pid="5" name="KSOReadingLayout">
    <vt:bool>true</vt:bool>
  </property>
</Properties>
</file>