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4240" windowHeight="12315" activeTab="1"/>
  </bookViews>
  <sheets>
    <sheet name="标价牌" sheetId="2" r:id="rId1"/>
    <sheet name="商业价目表" sheetId="8" r:id="rId2"/>
  </sheets>
  <definedNames>
    <definedName name="_xlnm._FilterDatabase" localSheetId="1" hidden="1">商业价目表!$A$4:$N$25</definedName>
  </definedNames>
  <calcPr calcId="125725"/>
</workbook>
</file>

<file path=xl/calcChain.xml><?xml version="1.0" encoding="utf-8"?>
<calcChain xmlns="http://schemas.openxmlformats.org/spreadsheetml/2006/main">
  <c r="J24" i="8"/>
  <c r="I24"/>
  <c r="F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H5"/>
</calcChain>
</file>

<file path=xl/sharedStrings.xml><?xml version="1.0" encoding="utf-8"?>
<sst xmlns="http://schemas.openxmlformats.org/spreadsheetml/2006/main" count="171" uniqueCount="92">
  <si>
    <t>商品房销售标价牌</t>
  </si>
  <si>
    <t>开发企业名称</t>
  </si>
  <si>
    <t>余姚新鸿国悦房地产开发有限公司</t>
  </si>
  <si>
    <t>楼盘名称</t>
  </si>
  <si>
    <t>光璟佳苑（二期）</t>
  </si>
  <si>
    <t>坐落位置</t>
  </si>
  <si>
    <t>余姚市城东新区核心地块（子陵路北侧、城东路东侧）</t>
  </si>
  <si>
    <t>预售许可证号码</t>
  </si>
  <si>
    <t>余房预许字（2019）第61号/余房预许字（2020）第28号</t>
  </si>
  <si>
    <t>预售许可套数（幢数）</t>
  </si>
  <si>
    <t>洋房9幢399套住宅、高层2幢128套住宅，共计527套住宅，30套商业</t>
  </si>
  <si>
    <t>土地性质</t>
  </si>
  <si>
    <t>二类住宅用地、商业用地、商务用地</t>
  </si>
  <si>
    <t>土地使用起止年限</t>
  </si>
  <si>
    <t>终止日期为2089年7月22日</t>
  </si>
  <si>
    <t>容积率</t>
  </si>
  <si>
    <t>建筑结构</t>
  </si>
  <si>
    <t>混凝土结构</t>
  </si>
  <si>
    <t>绿化率</t>
  </si>
  <si>
    <t>车位配比率</t>
  </si>
  <si>
    <t>1：1.25</t>
  </si>
  <si>
    <t>装修状况</t>
  </si>
  <si>
    <t>无装修</t>
  </si>
  <si>
    <t>房屋类型</t>
  </si>
  <si>
    <t>商品房</t>
  </si>
  <si>
    <t>房源概况</t>
  </si>
  <si>
    <t>户型</t>
  </si>
  <si>
    <t>/</t>
  </si>
  <si>
    <t>建筑面积</t>
  </si>
  <si>
    <t>可供销售房屋总套数</t>
  </si>
  <si>
    <t>商业19套</t>
  </si>
  <si>
    <t>当期销售推出商品房总套数</t>
  </si>
  <si>
    <t>19套（其中商业19套）（9#）</t>
  </si>
  <si>
    <t>基础设施配套情况</t>
  </si>
  <si>
    <t>水</t>
  </si>
  <si>
    <t>电</t>
  </si>
  <si>
    <t>燃气</t>
  </si>
  <si>
    <t>供暖</t>
  </si>
  <si>
    <t>通讯</t>
  </si>
  <si>
    <t>电视</t>
  </si>
  <si>
    <t>住宅全部设置，商业及办公部分设置</t>
  </si>
  <si>
    <t>有</t>
  </si>
  <si>
    <t>无</t>
  </si>
  <si>
    <t>享受优惠折扣条件</t>
  </si>
  <si>
    <t>详情见附件；光璟佳苑（二期）优惠折扣</t>
  </si>
  <si>
    <t>代收代办收费项目和标准(购房者自愿选择)</t>
  </si>
  <si>
    <t>收费项目</t>
  </si>
  <si>
    <t>收费标准</t>
  </si>
  <si>
    <t>收费依据</t>
  </si>
  <si>
    <t>代收费的委托单位名称</t>
  </si>
  <si>
    <t>前期物业服务</t>
  </si>
  <si>
    <t>物业服务单位名称</t>
  </si>
  <si>
    <t>服务内容与标准</t>
  </si>
  <si>
    <t>祥城物业服务集团有限公司</t>
  </si>
  <si>
    <t>物业合同</t>
  </si>
  <si>
    <t>中高层住宅物业费：
1-5层每月每平方米2.50元
6-11层每月每平方米2.70元
12层及以上每月每平方米2.90元
商业用房：每月每平方米3.8元
地下室部分：地下车位公共设施使用费，每只每月55元。
酒店用房：每月每平方米3.8元
装修垃圾清运费：按建筑面积5元/平方米（业主也可自行选择清运单位）</t>
  </si>
  <si>
    <t>特别提示</t>
  </si>
  <si>
    <t>商品房和车库（车位）、辅房销售的具体标价内容详见价目表或价格手册。价格举报电话：12358</t>
  </si>
  <si>
    <t>填报日期： 2021年1月25日</t>
  </si>
  <si>
    <t>商品房销售价目表</t>
  </si>
  <si>
    <t>楼盘名称：光璟佳苑二期(商业)</t>
  </si>
  <si>
    <t>填制日期：2021年1月25日</t>
  </si>
  <si>
    <t>幢号</t>
  </si>
  <si>
    <t>单元</t>
  </si>
  <si>
    <t>室号</t>
  </si>
  <si>
    <t>层高(m)</t>
  </si>
  <si>
    <t>建筑面积(㎡)</t>
  </si>
  <si>
    <t>套内建筑面积(㎡)</t>
  </si>
  <si>
    <t>公摊建筑面积(㎡)</t>
  </si>
  <si>
    <t>销售单价
(元/㎡）</t>
  </si>
  <si>
    <t>房屋总价(元）</t>
  </si>
  <si>
    <t>有无产权</t>
  </si>
  <si>
    <t>使用年限</t>
  </si>
  <si>
    <t>销售状态</t>
  </si>
  <si>
    <t>备注</t>
  </si>
  <si>
    <t>9-204</t>
  </si>
  <si>
    <t>单层</t>
  </si>
  <si>
    <t>未售</t>
  </si>
  <si>
    <t>9-205</t>
  </si>
  <si>
    <t>9-206</t>
  </si>
  <si>
    <t>317-1</t>
  </si>
  <si>
    <t>一通二</t>
  </si>
  <si>
    <t>317-3</t>
  </si>
  <si>
    <t>327-1</t>
  </si>
  <si>
    <t>327-2</t>
  </si>
  <si>
    <t>9-103</t>
  </si>
  <si>
    <t>317-2</t>
  </si>
  <si>
    <t>9-203</t>
  </si>
  <si>
    <t>合计</t>
  </si>
  <si>
    <t>本表报备房源总套数19套，总面积3517.32㎡，总价43740852元，均单价12435.85元/㎡。</t>
  </si>
  <si>
    <t>价格举报电话：12358</t>
  </si>
  <si>
    <t>总建筑面积106453.37㎡</t>
    <phoneticPr fontId="14" type="noConversion"/>
  </si>
</sst>
</file>

<file path=xl/styles.xml><?xml version="1.0" encoding="utf-8"?>
<styleSheet xmlns="http://schemas.openxmlformats.org/spreadsheetml/2006/main">
  <numFmts count="2">
    <numFmt numFmtId="176" formatCode="0_ "/>
    <numFmt numFmtId="177" formatCode="0.00_ "/>
  </numFmts>
  <fonts count="15">
    <font>
      <sz val="11"/>
      <color theme="1"/>
      <name val="宋体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20"/>
      <name val="宋体"/>
      <family val="3"/>
      <charset val="134"/>
    </font>
    <font>
      <sz val="11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sz val="10"/>
      <name val="宋体"/>
      <family val="3"/>
      <charset val="134"/>
    </font>
    <font>
      <b/>
      <sz val="10"/>
      <color theme="1"/>
      <name val="宋体"/>
      <family val="3"/>
      <charset val="134"/>
      <scheme val="minor"/>
    </font>
    <font>
      <b/>
      <sz val="10"/>
      <name val="宋体"/>
      <family val="3"/>
      <charset val="134"/>
    </font>
    <font>
      <b/>
      <sz val="11"/>
      <name val="宋体"/>
      <family val="3"/>
      <charset val="134"/>
    </font>
    <font>
      <b/>
      <sz val="24"/>
      <name val="宋体"/>
      <family val="3"/>
      <charset val="134"/>
    </font>
    <font>
      <sz val="12"/>
      <color rgb="FF3D3D3D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rgb="FF000000"/>
      </right>
      <top style="thin">
        <color auto="1"/>
      </top>
      <bottom style="thin">
        <color rgb="FF000000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rgb="FF000000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rgb="FF000000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0" fontId="13" fillId="0" borderId="0" applyProtection="0">
      <alignment vertical="center"/>
    </xf>
  </cellStyleXfs>
  <cellXfs count="90">
    <xf numFmtId="0" fontId="0" fillId="0" borderId="0" xfId="0">
      <alignment vertical="center"/>
    </xf>
    <xf numFmtId="0" fontId="0" fillId="0" borderId="0" xfId="0" applyFill="1" applyAlignment="1"/>
    <xf numFmtId="0" fontId="0" fillId="0" borderId="0" xfId="0" applyFill="1" applyAlignment="1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vertical="center"/>
    </xf>
    <xf numFmtId="0" fontId="3" fillId="0" borderId="0" xfId="1" applyNumberFormat="1" applyFont="1" applyFill="1" applyBorder="1" applyAlignment="1">
      <alignment horizontal="left" vertical="center"/>
    </xf>
    <xf numFmtId="0" fontId="3" fillId="0" borderId="1" xfId="1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>
      <alignment vertical="center"/>
    </xf>
    <xf numFmtId="0" fontId="0" fillId="0" borderId="1" xfId="0" applyFont="1" applyFill="1" applyBorder="1" applyAlignment="1">
      <alignment horizontal="center" vertical="center"/>
    </xf>
    <xf numFmtId="177" fontId="9" fillId="0" borderId="1" xfId="0" applyNumberFormat="1" applyFont="1" applyFill="1" applyBorder="1" applyAlignment="1">
      <alignment horizontal="center" vertical="center"/>
    </xf>
    <xf numFmtId="177" fontId="3" fillId="0" borderId="1" xfId="1" applyNumberFormat="1" applyFont="1" applyFill="1" applyBorder="1" applyAlignment="1">
      <alignment horizontal="center" vertical="center" wrapText="1"/>
    </xf>
    <xf numFmtId="176" fontId="3" fillId="0" borderId="1" xfId="1" applyNumberFormat="1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176" fontId="9" fillId="0" borderId="1" xfId="0" applyNumberFormat="1" applyFont="1" applyFill="1" applyBorder="1" applyAlignment="1">
      <alignment horizontal="center" vertical="center"/>
    </xf>
    <xf numFmtId="177" fontId="0" fillId="0" borderId="0" xfId="0" applyNumberFormat="1" applyFill="1" applyBorder="1">
      <alignment vertical="center"/>
    </xf>
    <xf numFmtId="176" fontId="0" fillId="0" borderId="0" xfId="0" applyNumberFormat="1" applyFill="1" applyBorder="1">
      <alignment vertical="center"/>
    </xf>
    <xf numFmtId="176" fontId="0" fillId="0" borderId="0" xfId="0" applyNumberFormat="1" applyFill="1" applyAlignment="1">
      <alignment vertical="center"/>
    </xf>
    <xf numFmtId="0" fontId="0" fillId="0" borderId="0" xfId="0" applyFill="1" applyBorder="1">
      <alignment vertical="center"/>
    </xf>
    <xf numFmtId="0" fontId="5" fillId="0" borderId="0" xfId="0" applyFont="1" applyFill="1" applyBorder="1">
      <alignment vertical="center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2" fillId="2" borderId="21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12" fillId="2" borderId="21" xfId="0" applyFont="1" applyFill="1" applyBorder="1" applyAlignment="1">
      <alignment horizontal="center" vertical="center"/>
    </xf>
    <xf numFmtId="0" fontId="10" fillId="0" borderId="0" xfId="0" applyFont="1" applyAlignment="1">
      <alignment horizontal="center" wrapText="1"/>
    </xf>
    <xf numFmtId="0" fontId="3" fillId="0" borderId="7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12" fillId="2" borderId="2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49" fontId="12" fillId="2" borderId="12" xfId="0" applyNumberFormat="1" applyFont="1" applyFill="1" applyBorder="1" applyAlignment="1">
      <alignment horizontal="center" vertical="center" wrapText="1"/>
    </xf>
    <xf numFmtId="49" fontId="12" fillId="2" borderId="20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2" fillId="2" borderId="17" xfId="0" applyFont="1" applyFill="1" applyBorder="1" applyAlignment="1">
      <alignment horizontal="center" vertical="center" wrapText="1"/>
    </xf>
    <xf numFmtId="0" fontId="12" fillId="2" borderId="18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177" fontId="5" fillId="0" borderId="0" xfId="0" applyNumberFormat="1" applyFont="1" applyFill="1" applyBorder="1" applyAlignment="1"/>
    <xf numFmtId="176" fontId="5" fillId="0" borderId="0" xfId="0" applyNumberFormat="1" applyFont="1" applyFill="1" applyAlignment="1"/>
    <xf numFmtId="0" fontId="5" fillId="0" borderId="0" xfId="0" applyFont="1" applyFill="1" applyAlignment="1"/>
    <xf numFmtId="0" fontId="2" fillId="0" borderId="0" xfId="1" applyNumberFormat="1" applyFont="1" applyFill="1" applyBorder="1" applyAlignment="1">
      <alignment horizontal="center" vertical="center"/>
    </xf>
    <xf numFmtId="177" fontId="2" fillId="0" borderId="0" xfId="1" applyNumberFormat="1" applyFont="1" applyFill="1" applyBorder="1" applyAlignment="1">
      <alignment horizontal="center" vertical="center"/>
    </xf>
    <xf numFmtId="176" fontId="2" fillId="0" borderId="0" xfId="1" applyNumberFormat="1" applyFont="1" applyFill="1" applyBorder="1" applyAlignment="1">
      <alignment horizontal="center" vertical="center"/>
    </xf>
    <xf numFmtId="0" fontId="3" fillId="0" borderId="0" xfId="1" applyNumberFormat="1" applyFont="1" applyFill="1" applyBorder="1" applyAlignment="1">
      <alignment horizontal="left" vertical="center"/>
    </xf>
    <xf numFmtId="177" fontId="3" fillId="0" borderId="0" xfId="1" applyNumberFormat="1" applyFont="1" applyFill="1" applyBorder="1" applyAlignment="1">
      <alignment horizontal="center" vertical="center"/>
    </xf>
    <xf numFmtId="176" fontId="3" fillId="0" borderId="0" xfId="1" applyNumberFormat="1" applyFont="1" applyFill="1" applyBorder="1" applyAlignment="1">
      <alignment horizontal="center" vertical="center"/>
    </xf>
    <xf numFmtId="177" fontId="3" fillId="0" borderId="0" xfId="1" applyNumberFormat="1" applyFont="1" applyFill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177" fontId="4" fillId="0" borderId="4" xfId="0" applyNumberFormat="1" applyFont="1" applyFill="1" applyBorder="1" applyAlignment="1">
      <alignment horizontal="center" vertical="center"/>
    </xf>
    <xf numFmtId="176" fontId="4" fillId="0" borderId="4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workbookViewId="0">
      <selection activeCell="F8" sqref="F8:G8"/>
    </sheetView>
  </sheetViews>
  <sheetFormatPr defaultColWidth="13" defaultRowHeight="13.5"/>
  <cols>
    <col min="1" max="1" width="13" style="31" customWidth="1"/>
    <col min="2" max="3" width="14.125" style="32" customWidth="1"/>
    <col min="4" max="4" width="16.125" style="32" customWidth="1"/>
    <col min="5" max="5" width="13" style="32" customWidth="1"/>
    <col min="6" max="6" width="28.75" style="32" customWidth="1"/>
    <col min="7" max="7" width="29.625" style="32" customWidth="1"/>
    <col min="8" max="16383" width="13" style="32" customWidth="1"/>
    <col min="16384" max="16384" width="13" style="32"/>
  </cols>
  <sheetData>
    <row r="1" spans="1:7" ht="54" customHeight="1">
      <c r="A1" s="67" t="s">
        <v>0</v>
      </c>
      <c r="B1" s="67"/>
      <c r="C1" s="67"/>
      <c r="D1" s="67"/>
      <c r="E1" s="67"/>
      <c r="F1" s="67"/>
      <c r="G1" s="67"/>
    </row>
    <row r="2" spans="1:7" s="30" customFormat="1" ht="30.75" customHeight="1">
      <c r="A2" s="33" t="s">
        <v>1</v>
      </c>
      <c r="B2" s="68" t="s">
        <v>2</v>
      </c>
      <c r="C2" s="68"/>
      <c r="D2" s="68"/>
      <c r="E2" s="34" t="s">
        <v>3</v>
      </c>
      <c r="F2" s="69" t="s">
        <v>4</v>
      </c>
      <c r="G2" s="70"/>
    </row>
    <row r="3" spans="1:7" s="30" customFormat="1" ht="29.25" customHeight="1">
      <c r="A3" s="46" t="s">
        <v>5</v>
      </c>
      <c r="B3" s="50" t="s">
        <v>6</v>
      </c>
      <c r="C3" s="50"/>
      <c r="D3" s="50"/>
      <c r="E3" s="37" t="s">
        <v>7</v>
      </c>
      <c r="F3" s="51" t="s">
        <v>8</v>
      </c>
      <c r="G3" s="71"/>
    </row>
    <row r="4" spans="1:7" s="30" customFormat="1" ht="32.25" customHeight="1">
      <c r="A4" s="47"/>
      <c r="B4" s="50"/>
      <c r="C4" s="50"/>
      <c r="D4" s="50"/>
      <c r="E4" s="41" t="s">
        <v>9</v>
      </c>
      <c r="F4" s="72" t="s">
        <v>10</v>
      </c>
      <c r="G4" s="73"/>
    </row>
    <row r="5" spans="1:7" s="30" customFormat="1" ht="42.75">
      <c r="A5" s="35" t="s">
        <v>11</v>
      </c>
      <c r="B5" s="36" t="s">
        <v>12</v>
      </c>
      <c r="C5" s="37" t="s">
        <v>13</v>
      </c>
      <c r="D5" s="63" t="s">
        <v>14</v>
      </c>
      <c r="E5" s="63"/>
      <c r="F5" s="37" t="s">
        <v>15</v>
      </c>
      <c r="G5" s="42">
        <v>2</v>
      </c>
    </row>
    <row r="6" spans="1:7" s="30" customFormat="1" ht="21.95" customHeight="1">
      <c r="A6" s="35" t="s">
        <v>16</v>
      </c>
      <c r="B6" s="36" t="s">
        <v>17</v>
      </c>
      <c r="C6" s="37" t="s">
        <v>18</v>
      </c>
      <c r="D6" s="36">
        <v>0.251</v>
      </c>
      <c r="E6" s="37" t="s">
        <v>19</v>
      </c>
      <c r="F6" s="64" t="s">
        <v>20</v>
      </c>
      <c r="G6" s="65"/>
    </row>
    <row r="7" spans="1:7" s="30" customFormat="1" ht="28.5" customHeight="1">
      <c r="A7" s="35" t="s">
        <v>21</v>
      </c>
      <c r="B7" s="63" t="s">
        <v>22</v>
      </c>
      <c r="C7" s="63"/>
      <c r="D7" s="63"/>
      <c r="E7" s="37" t="s">
        <v>23</v>
      </c>
      <c r="F7" s="58" t="s">
        <v>24</v>
      </c>
      <c r="G7" s="59"/>
    </row>
    <row r="8" spans="1:7" s="30" customFormat="1" ht="28.5" customHeight="1">
      <c r="A8" s="48" t="s">
        <v>25</v>
      </c>
      <c r="B8" s="38" t="s">
        <v>26</v>
      </c>
      <c r="C8" s="55" t="s">
        <v>27</v>
      </c>
      <c r="D8" s="55"/>
      <c r="E8" s="38" t="s">
        <v>28</v>
      </c>
      <c r="F8" s="55" t="s">
        <v>91</v>
      </c>
      <c r="G8" s="66"/>
    </row>
    <row r="9" spans="1:7" s="30" customFormat="1" ht="28.5" customHeight="1">
      <c r="A9" s="48"/>
      <c r="B9" s="55" t="s">
        <v>29</v>
      </c>
      <c r="C9" s="55"/>
      <c r="D9" s="58" t="s">
        <v>30</v>
      </c>
      <c r="E9" s="58"/>
      <c r="F9" s="58"/>
      <c r="G9" s="59"/>
    </row>
    <row r="10" spans="1:7" s="30" customFormat="1" ht="28.5" customHeight="1">
      <c r="A10" s="48"/>
      <c r="B10" s="55" t="s">
        <v>31</v>
      </c>
      <c r="C10" s="55"/>
      <c r="D10" s="58" t="s">
        <v>32</v>
      </c>
      <c r="E10" s="58"/>
      <c r="F10" s="58"/>
      <c r="G10" s="59"/>
    </row>
    <row r="11" spans="1:7" s="30" customFormat="1" ht="20.25" customHeight="1">
      <c r="A11" s="48" t="s">
        <v>33</v>
      </c>
      <c r="B11" s="38" t="s">
        <v>34</v>
      </c>
      <c r="C11" s="38" t="s">
        <v>35</v>
      </c>
      <c r="D11" s="38" t="s">
        <v>36</v>
      </c>
      <c r="E11" s="38" t="s">
        <v>37</v>
      </c>
      <c r="F11" s="38" t="s">
        <v>38</v>
      </c>
      <c r="G11" s="43" t="s">
        <v>39</v>
      </c>
    </row>
    <row r="12" spans="1:7" s="30" customFormat="1" ht="42.75">
      <c r="A12" s="48"/>
      <c r="B12" s="36" t="s">
        <v>40</v>
      </c>
      <c r="C12" s="36" t="s">
        <v>41</v>
      </c>
      <c r="D12" s="36" t="s">
        <v>40</v>
      </c>
      <c r="E12" s="36" t="s">
        <v>42</v>
      </c>
      <c r="F12" s="36" t="s">
        <v>41</v>
      </c>
      <c r="G12" s="44" t="s">
        <v>41</v>
      </c>
    </row>
    <row r="13" spans="1:7" s="30" customFormat="1" ht="25.5" customHeight="1">
      <c r="A13" s="60" t="s">
        <v>43</v>
      </c>
      <c r="B13" s="57"/>
      <c r="C13" s="56" t="s">
        <v>44</v>
      </c>
      <c r="D13" s="61"/>
      <c r="E13" s="61"/>
      <c r="F13" s="61"/>
      <c r="G13" s="62"/>
    </row>
    <row r="14" spans="1:7" s="30" customFormat="1" ht="33.75" customHeight="1">
      <c r="A14" s="48" t="s">
        <v>45</v>
      </c>
      <c r="B14" s="55" t="s">
        <v>46</v>
      </c>
      <c r="C14" s="55"/>
      <c r="D14" s="55" t="s">
        <v>47</v>
      </c>
      <c r="E14" s="55"/>
      <c r="F14" s="38" t="s">
        <v>48</v>
      </c>
      <c r="G14" s="43" t="s">
        <v>49</v>
      </c>
    </row>
    <row r="15" spans="1:7" s="30" customFormat="1" ht="25.5" customHeight="1">
      <c r="A15" s="48"/>
      <c r="B15" s="56"/>
      <c r="C15" s="57"/>
      <c r="D15" s="56"/>
      <c r="E15" s="57"/>
      <c r="F15" s="38"/>
      <c r="G15" s="43"/>
    </row>
    <row r="16" spans="1:7" s="30" customFormat="1" ht="25.5" customHeight="1">
      <c r="A16" s="48"/>
      <c r="B16" s="55"/>
      <c r="C16" s="55"/>
      <c r="D16" s="56"/>
      <c r="E16" s="57"/>
      <c r="F16" s="38"/>
      <c r="G16" s="43"/>
    </row>
    <row r="17" spans="1:7" s="30" customFormat="1" ht="22.5" customHeight="1">
      <c r="A17" s="49" t="s">
        <v>50</v>
      </c>
      <c r="B17" s="51" t="s">
        <v>51</v>
      </c>
      <c r="C17" s="51"/>
      <c r="D17" s="51" t="s">
        <v>52</v>
      </c>
      <c r="E17" s="51"/>
      <c r="F17" s="37" t="s">
        <v>47</v>
      </c>
      <c r="G17" s="40" t="s">
        <v>48</v>
      </c>
    </row>
    <row r="18" spans="1:7" s="30" customFormat="1" ht="170.25" customHeight="1">
      <c r="A18" s="49"/>
      <c r="B18" s="51" t="s">
        <v>53</v>
      </c>
      <c r="C18" s="51"/>
      <c r="D18" s="51" t="s">
        <v>54</v>
      </c>
      <c r="E18" s="51"/>
      <c r="F18" s="37" t="s">
        <v>55</v>
      </c>
      <c r="G18" s="40"/>
    </row>
    <row r="19" spans="1:7" s="30" customFormat="1" ht="39" customHeight="1">
      <c r="A19" s="39" t="s">
        <v>56</v>
      </c>
      <c r="B19" s="52" t="s">
        <v>57</v>
      </c>
      <c r="C19" s="53"/>
      <c r="D19" s="53"/>
      <c r="E19" s="53"/>
      <c r="F19" s="53"/>
      <c r="G19" s="54"/>
    </row>
    <row r="21" spans="1:7">
      <c r="D21" s="45"/>
      <c r="E21" s="45"/>
      <c r="F21" s="45" t="s">
        <v>58</v>
      </c>
      <c r="G21" s="45"/>
    </row>
  </sheetData>
  <mergeCells count="36">
    <mergeCell ref="A1:G1"/>
    <mergeCell ref="B2:D2"/>
    <mergeCell ref="F2:G2"/>
    <mergeCell ref="F3:G3"/>
    <mergeCell ref="F4:G4"/>
    <mergeCell ref="D5:E5"/>
    <mergeCell ref="F6:G6"/>
    <mergeCell ref="B7:D7"/>
    <mergeCell ref="F7:G7"/>
    <mergeCell ref="C8:D8"/>
    <mergeCell ref="F8:G8"/>
    <mergeCell ref="D15:E15"/>
    <mergeCell ref="B16:C16"/>
    <mergeCell ref="D16:E16"/>
    <mergeCell ref="B9:C9"/>
    <mergeCell ref="D9:G9"/>
    <mergeCell ref="B10:C10"/>
    <mergeCell ref="D10:G10"/>
    <mergeCell ref="A13:B13"/>
    <mergeCell ref="C13:G13"/>
    <mergeCell ref="D21:E21"/>
    <mergeCell ref="F21:G21"/>
    <mergeCell ref="A3:A4"/>
    <mergeCell ref="A8:A10"/>
    <mergeCell ref="A11:A12"/>
    <mergeCell ref="A14:A16"/>
    <mergeCell ref="A17:A18"/>
    <mergeCell ref="B3:D4"/>
    <mergeCell ref="B17:C17"/>
    <mergeCell ref="D17:E17"/>
    <mergeCell ref="B18:C18"/>
    <mergeCell ref="D18:E18"/>
    <mergeCell ref="B19:G19"/>
    <mergeCell ref="B14:C14"/>
    <mergeCell ref="D14:E14"/>
    <mergeCell ref="B15:C15"/>
  </mergeCells>
  <phoneticPr fontId="14" type="noConversion"/>
  <pageMargins left="0.38888888888888901" right="0.4" top="0.62916666666666698" bottom="0.57916666666666705" header="0.3" footer="0.3"/>
  <pageSetup paperSize="9" scale="75" orientation="portrait" horizontalDpi="2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tabSelected="1" workbookViewId="0">
      <selection activeCell="L14" sqref="L14"/>
    </sheetView>
  </sheetViews>
  <sheetFormatPr defaultColWidth="9" defaultRowHeight="13.5"/>
  <cols>
    <col min="1" max="2" width="5.625" style="2" customWidth="1"/>
    <col min="3" max="3" width="9.25" style="2" customWidth="1"/>
    <col min="4" max="4" width="7.125" style="2" customWidth="1"/>
    <col min="5" max="5" width="8.75" style="2" customWidth="1"/>
    <col min="6" max="7" width="10.625" style="2"/>
    <col min="8" max="8" width="9.625" style="2"/>
    <col min="9" max="9" width="14.25" style="2" customWidth="1"/>
    <col min="10" max="10" width="15.625" style="2"/>
    <col min="11" max="12" width="12.875" style="2"/>
    <col min="13" max="16384" width="9" style="2"/>
  </cols>
  <sheetData>
    <row r="1" spans="1:14" ht="37.5" customHeight="1">
      <c r="A1" s="77" t="s">
        <v>59</v>
      </c>
      <c r="B1" s="77"/>
      <c r="C1" s="77"/>
      <c r="D1" s="77"/>
      <c r="E1" s="77"/>
      <c r="F1" s="77"/>
      <c r="G1" s="77"/>
      <c r="H1" s="77"/>
      <c r="I1" s="78"/>
      <c r="J1" s="79"/>
      <c r="K1" s="79"/>
      <c r="L1" s="79"/>
      <c r="M1" s="77"/>
      <c r="N1" s="77"/>
    </row>
    <row r="2" spans="1:14" s="1" customFormat="1" ht="15.95" customHeight="1">
      <c r="A2" s="80" t="s">
        <v>60</v>
      </c>
      <c r="B2" s="80"/>
      <c r="C2" s="80"/>
      <c r="D2" s="80"/>
      <c r="E2" s="80"/>
      <c r="F2" s="80"/>
      <c r="G2" s="80"/>
      <c r="H2" s="80"/>
      <c r="I2" s="81"/>
      <c r="J2" s="82"/>
      <c r="K2" s="82"/>
      <c r="L2" s="82"/>
      <c r="M2" s="80"/>
      <c r="N2" s="80"/>
    </row>
    <row r="3" spans="1:14" ht="15.95" customHeight="1">
      <c r="A3" s="5"/>
      <c r="B3" s="5"/>
      <c r="C3" s="5"/>
      <c r="D3" s="5"/>
      <c r="E3" s="5"/>
      <c r="F3" s="5"/>
      <c r="G3" s="5"/>
      <c r="H3" s="5"/>
      <c r="I3" s="83" t="s">
        <v>61</v>
      </c>
      <c r="J3" s="83"/>
      <c r="K3" s="83"/>
      <c r="L3" s="83"/>
      <c r="M3" s="83"/>
      <c r="N3" s="83"/>
    </row>
    <row r="4" spans="1:14" ht="33.950000000000003" customHeight="1">
      <c r="A4" s="6" t="s">
        <v>62</v>
      </c>
      <c r="B4" s="6" t="s">
        <v>63</v>
      </c>
      <c r="C4" s="6" t="s">
        <v>64</v>
      </c>
      <c r="D4" s="6" t="s">
        <v>65</v>
      </c>
      <c r="E4" s="6" t="s">
        <v>26</v>
      </c>
      <c r="F4" s="6" t="s">
        <v>66</v>
      </c>
      <c r="G4" s="6" t="s">
        <v>67</v>
      </c>
      <c r="H4" s="6" t="s">
        <v>68</v>
      </c>
      <c r="I4" s="19" t="s">
        <v>69</v>
      </c>
      <c r="J4" s="20" t="s">
        <v>70</v>
      </c>
      <c r="K4" s="20" t="s">
        <v>71</v>
      </c>
      <c r="L4" s="20" t="s">
        <v>72</v>
      </c>
      <c r="M4" s="6" t="s">
        <v>73</v>
      </c>
      <c r="N4" s="6" t="s">
        <v>74</v>
      </c>
    </row>
    <row r="5" spans="1:14" ht="20.100000000000001" customHeight="1">
      <c r="A5" s="7">
        <v>9</v>
      </c>
      <c r="B5" s="8" t="s">
        <v>27</v>
      </c>
      <c r="C5" s="9" t="s">
        <v>75</v>
      </c>
      <c r="D5" s="8">
        <v>4.5</v>
      </c>
      <c r="E5" s="8" t="s">
        <v>76</v>
      </c>
      <c r="F5" s="9">
        <v>62.36</v>
      </c>
      <c r="G5" s="9">
        <v>40.524000000000001</v>
      </c>
      <c r="H5" s="8">
        <f>F5-G5</f>
        <v>21.835999999999999</v>
      </c>
      <c r="I5" s="21">
        <f t="shared" ref="I5:I24" si="0">J5/F5</f>
        <v>14606.6388710712</v>
      </c>
      <c r="J5" s="22">
        <v>910870</v>
      </c>
      <c r="K5" s="22" t="s">
        <v>41</v>
      </c>
      <c r="L5" s="22">
        <v>40</v>
      </c>
      <c r="M5" s="8" t="s">
        <v>77</v>
      </c>
      <c r="N5" s="7"/>
    </row>
    <row r="6" spans="1:14" ht="20.100000000000001" customHeight="1">
      <c r="A6" s="7">
        <v>9</v>
      </c>
      <c r="B6" s="8" t="s">
        <v>27</v>
      </c>
      <c r="C6" s="9" t="s">
        <v>78</v>
      </c>
      <c r="D6" s="8">
        <v>4.5</v>
      </c>
      <c r="E6" s="8" t="s">
        <v>76</v>
      </c>
      <c r="F6" s="9">
        <v>40.58</v>
      </c>
      <c r="G6" s="9">
        <v>26.3736</v>
      </c>
      <c r="H6" s="8">
        <v>14.210900000000001</v>
      </c>
      <c r="I6" s="21">
        <f t="shared" si="0"/>
        <v>16895.736816165601</v>
      </c>
      <c r="J6" s="22">
        <v>685629</v>
      </c>
      <c r="K6" s="22" t="s">
        <v>41</v>
      </c>
      <c r="L6" s="22">
        <v>40</v>
      </c>
      <c r="M6" s="8" t="s">
        <v>77</v>
      </c>
      <c r="N6" s="7"/>
    </row>
    <row r="7" spans="1:14" ht="20.100000000000001" customHeight="1">
      <c r="A7" s="7">
        <v>9</v>
      </c>
      <c r="B7" s="8" t="s">
        <v>27</v>
      </c>
      <c r="C7" s="9" t="s">
        <v>79</v>
      </c>
      <c r="D7" s="8">
        <v>4.5</v>
      </c>
      <c r="E7" s="8" t="s">
        <v>76</v>
      </c>
      <c r="F7" s="9">
        <v>42.88</v>
      </c>
      <c r="G7" s="9">
        <v>27.864000000000001</v>
      </c>
      <c r="H7" s="8">
        <v>15.013999999999999</v>
      </c>
      <c r="I7" s="21">
        <f t="shared" si="0"/>
        <v>16718.027052238798</v>
      </c>
      <c r="J7" s="22">
        <v>716869</v>
      </c>
      <c r="K7" s="22" t="s">
        <v>41</v>
      </c>
      <c r="L7" s="22">
        <v>40</v>
      </c>
      <c r="M7" s="8" t="s">
        <v>77</v>
      </c>
      <c r="N7" s="7"/>
    </row>
    <row r="8" spans="1:14" ht="23.1" customHeight="1">
      <c r="A8" s="7">
        <v>9</v>
      </c>
      <c r="B8" s="8" t="s">
        <v>27</v>
      </c>
      <c r="C8" s="10" t="s">
        <v>80</v>
      </c>
      <c r="D8" s="8">
        <v>4.5</v>
      </c>
      <c r="E8" s="8" t="s">
        <v>81</v>
      </c>
      <c r="F8" s="9">
        <v>218.41</v>
      </c>
      <c r="G8" s="9">
        <v>175.7047</v>
      </c>
      <c r="H8" s="8">
        <v>42.7072</v>
      </c>
      <c r="I8" s="21">
        <f t="shared" si="0"/>
        <v>8886.6947484089596</v>
      </c>
      <c r="J8" s="23">
        <v>1940943</v>
      </c>
      <c r="K8" s="22" t="s">
        <v>41</v>
      </c>
      <c r="L8" s="22">
        <v>40</v>
      </c>
      <c r="M8" s="8" t="s">
        <v>77</v>
      </c>
      <c r="N8" s="7"/>
    </row>
    <row r="9" spans="1:14" ht="20.100000000000001" customHeight="1">
      <c r="A9" s="7">
        <v>9</v>
      </c>
      <c r="B9" s="8" t="s">
        <v>27</v>
      </c>
      <c r="C9" s="10" t="s">
        <v>82</v>
      </c>
      <c r="D9" s="8">
        <v>4.5</v>
      </c>
      <c r="E9" s="8" t="s">
        <v>81</v>
      </c>
      <c r="F9" s="9">
        <v>343.05</v>
      </c>
      <c r="G9" s="9">
        <v>246.6969</v>
      </c>
      <c r="H9" s="8">
        <v>96.358000000000004</v>
      </c>
      <c r="I9" s="21">
        <f t="shared" si="0"/>
        <v>6533.0622358256796</v>
      </c>
      <c r="J9" s="23">
        <v>2241167</v>
      </c>
      <c r="K9" s="22" t="s">
        <v>41</v>
      </c>
      <c r="L9" s="22">
        <v>40</v>
      </c>
      <c r="M9" s="8" t="s">
        <v>77</v>
      </c>
      <c r="N9" s="7"/>
    </row>
    <row r="10" spans="1:14" ht="20.100000000000001" customHeight="1">
      <c r="A10" s="7">
        <v>9</v>
      </c>
      <c r="B10" s="8" t="s">
        <v>27</v>
      </c>
      <c r="C10" s="10">
        <v>317</v>
      </c>
      <c r="D10" s="8">
        <v>4.5</v>
      </c>
      <c r="E10" s="8" t="s">
        <v>81</v>
      </c>
      <c r="F10" s="9">
        <v>166.65</v>
      </c>
      <c r="G10" s="9">
        <v>129.1788</v>
      </c>
      <c r="H10" s="8">
        <v>37.469700000000003</v>
      </c>
      <c r="I10" s="21">
        <f t="shared" si="0"/>
        <v>11787.524752475199</v>
      </c>
      <c r="J10" s="23">
        <v>1964391</v>
      </c>
      <c r="K10" s="22" t="s">
        <v>41</v>
      </c>
      <c r="L10" s="22">
        <v>40</v>
      </c>
      <c r="M10" s="8" t="s">
        <v>77</v>
      </c>
      <c r="N10" s="7"/>
    </row>
    <row r="11" spans="1:14" ht="20.100000000000001" customHeight="1">
      <c r="A11" s="7">
        <v>9</v>
      </c>
      <c r="B11" s="8" t="s">
        <v>27</v>
      </c>
      <c r="C11" s="10">
        <v>319</v>
      </c>
      <c r="D11" s="8">
        <v>4.5</v>
      </c>
      <c r="E11" s="8" t="s">
        <v>81</v>
      </c>
      <c r="F11" s="9">
        <v>114.34</v>
      </c>
      <c r="G11" s="9">
        <v>93.393000000000001</v>
      </c>
      <c r="H11" s="8">
        <v>20.9438</v>
      </c>
      <c r="I11" s="21">
        <f t="shared" si="0"/>
        <v>15565.4714010845</v>
      </c>
      <c r="J11" s="23">
        <v>1779756</v>
      </c>
      <c r="K11" s="22" t="s">
        <v>41</v>
      </c>
      <c r="L11" s="22">
        <v>40</v>
      </c>
      <c r="M11" s="8" t="s">
        <v>77</v>
      </c>
      <c r="N11" s="7"/>
    </row>
    <row r="12" spans="1:14" ht="20.100000000000001" customHeight="1">
      <c r="A12" s="7">
        <v>9</v>
      </c>
      <c r="B12" s="8" t="s">
        <v>27</v>
      </c>
      <c r="C12" s="10">
        <v>321</v>
      </c>
      <c r="D12" s="8">
        <v>4.5</v>
      </c>
      <c r="E12" s="8" t="s">
        <v>81</v>
      </c>
      <c r="F12" s="9">
        <v>137.75</v>
      </c>
      <c r="G12" s="9">
        <v>108.9372</v>
      </c>
      <c r="H12" s="8">
        <v>28.811800000000002</v>
      </c>
      <c r="I12" s="21">
        <f t="shared" si="0"/>
        <v>15902.1778584392</v>
      </c>
      <c r="J12" s="22">
        <v>2190525</v>
      </c>
      <c r="K12" s="22" t="s">
        <v>41</v>
      </c>
      <c r="L12" s="22">
        <v>40</v>
      </c>
      <c r="M12" s="8" t="s">
        <v>77</v>
      </c>
      <c r="N12" s="7"/>
    </row>
    <row r="13" spans="1:14" ht="20.100000000000001" customHeight="1">
      <c r="A13" s="7">
        <v>9</v>
      </c>
      <c r="B13" s="8" t="s">
        <v>27</v>
      </c>
      <c r="C13" s="10" t="s">
        <v>83</v>
      </c>
      <c r="D13" s="8">
        <v>4.5</v>
      </c>
      <c r="E13" s="8" t="s">
        <v>81</v>
      </c>
      <c r="F13" s="9">
        <v>225.75</v>
      </c>
      <c r="G13" s="9">
        <v>183.78</v>
      </c>
      <c r="H13" s="8">
        <v>41.970999999999997</v>
      </c>
      <c r="I13" s="21">
        <f t="shared" si="0"/>
        <v>9551.1140642303399</v>
      </c>
      <c r="J13" s="23">
        <v>2156164</v>
      </c>
      <c r="K13" s="22" t="s">
        <v>41</v>
      </c>
      <c r="L13" s="22">
        <v>40</v>
      </c>
      <c r="M13" s="8" t="s">
        <v>77</v>
      </c>
      <c r="N13" s="7"/>
    </row>
    <row r="14" spans="1:14" ht="20.100000000000001" customHeight="1">
      <c r="A14" s="7">
        <v>9</v>
      </c>
      <c r="B14" s="8" t="s">
        <v>27</v>
      </c>
      <c r="C14" s="10" t="s">
        <v>84</v>
      </c>
      <c r="D14" s="8">
        <v>4.5</v>
      </c>
      <c r="E14" s="8" t="s">
        <v>81</v>
      </c>
      <c r="F14" s="9">
        <v>180.43</v>
      </c>
      <c r="G14" s="9">
        <v>144.73400000000001</v>
      </c>
      <c r="H14" s="8">
        <v>35.691400000000002</v>
      </c>
      <c r="I14" s="21">
        <f t="shared" si="0"/>
        <v>11636.5848251399</v>
      </c>
      <c r="J14" s="23">
        <v>2099589</v>
      </c>
      <c r="K14" s="22" t="s">
        <v>41</v>
      </c>
      <c r="L14" s="22">
        <v>40</v>
      </c>
      <c r="M14" s="8" t="s">
        <v>77</v>
      </c>
      <c r="N14" s="7"/>
    </row>
    <row r="15" spans="1:14" ht="20.100000000000001" customHeight="1">
      <c r="A15" s="7">
        <v>9</v>
      </c>
      <c r="B15" s="8" t="s">
        <v>27</v>
      </c>
      <c r="C15" s="9">
        <v>327</v>
      </c>
      <c r="D15" s="8">
        <v>4.5</v>
      </c>
      <c r="E15" s="8" t="s">
        <v>81</v>
      </c>
      <c r="F15" s="9">
        <v>94.36</v>
      </c>
      <c r="G15" s="9">
        <v>71.332800000000006</v>
      </c>
      <c r="H15" s="8">
        <v>23.025300000000001</v>
      </c>
      <c r="I15" s="21">
        <f t="shared" si="0"/>
        <v>17680.224671471002</v>
      </c>
      <c r="J15" s="22">
        <v>1668306</v>
      </c>
      <c r="K15" s="22" t="s">
        <v>41</v>
      </c>
      <c r="L15" s="22">
        <v>40</v>
      </c>
      <c r="M15" s="8" t="s">
        <v>77</v>
      </c>
      <c r="N15" s="7"/>
    </row>
    <row r="16" spans="1:14" ht="20.100000000000001" customHeight="1">
      <c r="A16" s="7">
        <v>9</v>
      </c>
      <c r="B16" s="8" t="s">
        <v>27</v>
      </c>
      <c r="C16" s="9" t="s">
        <v>85</v>
      </c>
      <c r="D16" s="8">
        <v>4.5</v>
      </c>
      <c r="E16" s="8" t="s">
        <v>81</v>
      </c>
      <c r="F16" s="9">
        <v>443.28</v>
      </c>
      <c r="G16" s="9">
        <v>343.94310000000002</v>
      </c>
      <c r="H16" s="8">
        <v>99.335899999999995</v>
      </c>
      <c r="I16" s="21">
        <f t="shared" si="0"/>
        <v>5402.0957408410004</v>
      </c>
      <c r="J16" s="23">
        <v>2394641</v>
      </c>
      <c r="K16" s="22" t="s">
        <v>41</v>
      </c>
      <c r="L16" s="22">
        <v>40</v>
      </c>
      <c r="M16" s="8" t="s">
        <v>77</v>
      </c>
      <c r="N16" s="7"/>
    </row>
    <row r="17" spans="1:14" ht="20.100000000000001" customHeight="1">
      <c r="A17" s="7">
        <v>9</v>
      </c>
      <c r="B17" s="8" t="s">
        <v>27</v>
      </c>
      <c r="C17" s="11" t="s">
        <v>86</v>
      </c>
      <c r="D17" s="8">
        <v>4.5</v>
      </c>
      <c r="E17" s="8" t="s">
        <v>76</v>
      </c>
      <c r="F17" s="9">
        <v>160.24</v>
      </c>
      <c r="G17" s="9">
        <v>155.11500000000001</v>
      </c>
      <c r="H17" s="8">
        <v>5.1212</v>
      </c>
      <c r="I17" s="21">
        <f t="shared" si="0"/>
        <v>12734.0239640539</v>
      </c>
      <c r="J17" s="12">
        <v>2040500</v>
      </c>
      <c r="K17" s="22" t="s">
        <v>41</v>
      </c>
      <c r="L17" s="22">
        <v>40</v>
      </c>
      <c r="M17" s="8" t="s">
        <v>77</v>
      </c>
      <c r="N17" s="7"/>
    </row>
    <row r="18" spans="1:14" ht="20.100000000000001" customHeight="1">
      <c r="A18" s="7">
        <v>9</v>
      </c>
      <c r="B18" s="8" t="s">
        <v>27</v>
      </c>
      <c r="C18" s="11" t="s">
        <v>87</v>
      </c>
      <c r="D18" s="8">
        <v>4.5</v>
      </c>
      <c r="E18" s="8" t="s">
        <v>76</v>
      </c>
      <c r="F18" s="9">
        <v>185.64</v>
      </c>
      <c r="G18" s="9">
        <v>166.62180000000001</v>
      </c>
      <c r="H18" s="8">
        <v>19.0185</v>
      </c>
      <c r="I18" s="21">
        <f t="shared" si="0"/>
        <v>8081.3887093298899</v>
      </c>
      <c r="J18" s="22">
        <v>1500229</v>
      </c>
      <c r="K18" s="22" t="s">
        <v>41</v>
      </c>
      <c r="L18" s="22">
        <v>40</v>
      </c>
      <c r="M18" s="8" t="s">
        <v>77</v>
      </c>
      <c r="N18" s="7"/>
    </row>
    <row r="19" spans="1:14" s="3" customFormat="1" ht="20.100000000000001" customHeight="1">
      <c r="A19" s="12">
        <v>12</v>
      </c>
      <c r="B19" s="8" t="s">
        <v>27</v>
      </c>
      <c r="C19" s="11">
        <v>345</v>
      </c>
      <c r="D19" s="8">
        <v>9.3000000000000007</v>
      </c>
      <c r="E19" s="8" t="s">
        <v>76</v>
      </c>
      <c r="F19" s="12">
        <v>220.42</v>
      </c>
      <c r="G19" s="8">
        <v>214.27600000000001</v>
      </c>
      <c r="H19" s="8">
        <v>6.1398000000000001</v>
      </c>
      <c r="I19" s="21">
        <f t="shared" si="0"/>
        <v>18109.790605546099</v>
      </c>
      <c r="J19" s="23">
        <v>3991760.0452744798</v>
      </c>
      <c r="K19" s="22" t="s">
        <v>41</v>
      </c>
      <c r="L19" s="22">
        <v>40</v>
      </c>
      <c r="M19" s="8" t="s">
        <v>77</v>
      </c>
      <c r="N19" s="7"/>
    </row>
    <row r="20" spans="1:14" s="3" customFormat="1" ht="20.100000000000001" customHeight="1">
      <c r="A20" s="12">
        <v>12</v>
      </c>
      <c r="B20" s="8" t="s">
        <v>27</v>
      </c>
      <c r="C20" s="11">
        <v>357</v>
      </c>
      <c r="D20" s="8">
        <v>9.3000000000000007</v>
      </c>
      <c r="E20" s="8" t="s">
        <v>76</v>
      </c>
      <c r="F20" s="12">
        <v>220.42</v>
      </c>
      <c r="G20" s="8">
        <v>214.27600000000001</v>
      </c>
      <c r="H20" s="8">
        <v>6.1398000000000001</v>
      </c>
      <c r="I20" s="21">
        <f t="shared" si="0"/>
        <v>18109.790605546099</v>
      </c>
      <c r="J20" s="23">
        <v>3991760.0452744798</v>
      </c>
      <c r="K20" s="22" t="s">
        <v>41</v>
      </c>
      <c r="L20" s="22">
        <v>40</v>
      </c>
      <c r="M20" s="8" t="s">
        <v>77</v>
      </c>
      <c r="N20" s="7"/>
    </row>
    <row r="21" spans="1:14" s="3" customFormat="1" ht="20.100000000000001" customHeight="1">
      <c r="A21" s="12">
        <v>13</v>
      </c>
      <c r="B21" s="8" t="s">
        <v>27</v>
      </c>
      <c r="C21" s="11">
        <v>329</v>
      </c>
      <c r="D21" s="8">
        <v>9.3000000000000007</v>
      </c>
      <c r="E21" s="8" t="s">
        <v>76</v>
      </c>
      <c r="F21" s="17">
        <v>220.28</v>
      </c>
      <c r="G21" s="8">
        <v>214.27600000000001</v>
      </c>
      <c r="H21" s="8">
        <v>6.0026000000000002</v>
      </c>
      <c r="I21" s="21">
        <f t="shared" si="0"/>
        <v>18109.790605546099</v>
      </c>
      <c r="J21" s="23">
        <v>3989224.6745897001</v>
      </c>
      <c r="K21" s="22" t="s">
        <v>41</v>
      </c>
      <c r="L21" s="22">
        <v>40</v>
      </c>
      <c r="M21" s="8" t="s">
        <v>77</v>
      </c>
      <c r="N21" s="7"/>
    </row>
    <row r="22" spans="1:14" s="3" customFormat="1" ht="20.100000000000001" customHeight="1">
      <c r="A22" s="12">
        <v>13</v>
      </c>
      <c r="B22" s="8" t="s">
        <v>27</v>
      </c>
      <c r="C22" s="11">
        <v>331</v>
      </c>
      <c r="D22" s="8">
        <v>9.3000000000000007</v>
      </c>
      <c r="E22" s="8" t="s">
        <v>76</v>
      </c>
      <c r="F22" s="17">
        <v>220.2</v>
      </c>
      <c r="G22" s="8">
        <v>214.2</v>
      </c>
      <c r="H22" s="8">
        <v>6.0004999999999997</v>
      </c>
      <c r="I22" s="21">
        <f t="shared" si="0"/>
        <v>15846.066779852899</v>
      </c>
      <c r="J22" s="23">
        <v>3489303.9049236001</v>
      </c>
      <c r="K22" s="22" t="s">
        <v>41</v>
      </c>
      <c r="L22" s="22">
        <v>40</v>
      </c>
      <c r="M22" s="8" t="s">
        <v>77</v>
      </c>
      <c r="N22" s="7"/>
    </row>
    <row r="23" spans="1:14" s="3" customFormat="1" ht="20.100000000000001" customHeight="1">
      <c r="A23" s="12">
        <v>13</v>
      </c>
      <c r="B23" s="8" t="s">
        <v>27</v>
      </c>
      <c r="C23" s="11">
        <v>343</v>
      </c>
      <c r="D23" s="8">
        <v>9.3000000000000007</v>
      </c>
      <c r="E23" s="8" t="s">
        <v>76</v>
      </c>
      <c r="F23" s="17">
        <v>220.28</v>
      </c>
      <c r="G23" s="8">
        <v>214.27600000000001</v>
      </c>
      <c r="H23" s="8">
        <v>6.0026000000000002</v>
      </c>
      <c r="I23" s="21">
        <f t="shared" si="0"/>
        <v>18109.790605546099</v>
      </c>
      <c r="J23" s="23">
        <v>3989224.6745897001</v>
      </c>
      <c r="K23" s="22" t="s">
        <v>41</v>
      </c>
      <c r="L23" s="22">
        <v>40</v>
      </c>
      <c r="M23" s="8" t="s">
        <v>77</v>
      </c>
      <c r="N23" s="7"/>
    </row>
    <row r="24" spans="1:14" s="4" customFormat="1" ht="24" customHeight="1">
      <c r="A24" s="84" t="s">
        <v>88</v>
      </c>
      <c r="B24" s="84"/>
      <c r="C24" s="84"/>
      <c r="D24" s="84"/>
      <c r="E24" s="84"/>
      <c r="F24" s="18">
        <f>SUM(F5:F23)</f>
        <v>3517.32</v>
      </c>
      <c r="G24" s="18"/>
      <c r="H24" s="18"/>
      <c r="I24" s="18">
        <f t="shared" si="0"/>
        <v>12435.846708474601</v>
      </c>
      <c r="J24" s="23">
        <f>SUM(J5:J23)</f>
        <v>43740852.344651997</v>
      </c>
      <c r="K24" s="24"/>
      <c r="L24" s="24"/>
      <c r="M24" s="13"/>
      <c r="N24" s="13"/>
    </row>
    <row r="25" spans="1:14" ht="30" customHeight="1">
      <c r="A25" s="85" t="s">
        <v>89</v>
      </c>
      <c r="B25" s="86"/>
      <c r="C25" s="86"/>
      <c r="D25" s="86"/>
      <c r="E25" s="86"/>
      <c r="F25" s="86"/>
      <c r="G25" s="86"/>
      <c r="H25" s="86"/>
      <c r="I25" s="87"/>
      <c r="J25" s="88"/>
      <c r="K25" s="88"/>
      <c r="L25" s="88"/>
      <c r="M25" s="86"/>
      <c r="N25" s="89"/>
    </row>
    <row r="26" spans="1:14">
      <c r="A26" s="14"/>
      <c r="B26" s="14"/>
      <c r="C26" s="3"/>
      <c r="D26" s="14"/>
      <c r="E26" s="3"/>
      <c r="F26" s="3"/>
      <c r="G26" s="3"/>
      <c r="H26" s="3"/>
      <c r="I26" s="25"/>
      <c r="J26" s="26"/>
      <c r="K26" s="26"/>
      <c r="L26" s="26"/>
      <c r="M26" s="28"/>
      <c r="N26" s="28"/>
    </row>
    <row r="27" spans="1:14">
      <c r="A27" s="15"/>
      <c r="B27" s="15"/>
      <c r="C27" s="16"/>
      <c r="D27" s="15"/>
      <c r="E27" s="16"/>
      <c r="F27" s="16"/>
      <c r="G27" s="16"/>
      <c r="H27" s="16"/>
      <c r="I27" s="74" t="s">
        <v>90</v>
      </c>
      <c r="J27" s="75"/>
      <c r="K27" s="75"/>
      <c r="L27" s="75"/>
      <c r="M27" s="76"/>
      <c r="N27" s="29"/>
    </row>
    <row r="30" spans="1:14">
      <c r="K30" s="27"/>
    </row>
    <row r="31" spans="1:14">
      <c r="K31" s="27"/>
    </row>
    <row r="32" spans="1:14">
      <c r="K32" s="27"/>
    </row>
    <row r="33" spans="11:11">
      <c r="K33" s="27"/>
    </row>
    <row r="34" spans="11:11">
      <c r="K34" s="27"/>
    </row>
  </sheetData>
  <mergeCells count="6">
    <mergeCell ref="I27:M27"/>
    <mergeCell ref="A1:N1"/>
    <mergeCell ref="A2:N2"/>
    <mergeCell ref="I3:N3"/>
    <mergeCell ref="A24:E24"/>
    <mergeCell ref="A25:N25"/>
  </mergeCells>
  <phoneticPr fontId="14" type="noConversion"/>
  <pageMargins left="0.45" right="0.359027777777778" top="0.75" bottom="0.75" header="0.3" footer="0.3"/>
  <pageSetup paperSize="9" scale="68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标价牌</vt:lpstr>
      <vt:lpstr>商业价目表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fgj</cp:lastModifiedBy>
  <cp:lastPrinted>2021-01-26T02:36:33Z</cp:lastPrinted>
  <dcterms:created xsi:type="dcterms:W3CDTF">2006-09-14T11:21:00Z</dcterms:created>
  <dcterms:modified xsi:type="dcterms:W3CDTF">2021-01-28T06:49:19Z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2052-2.8.1.4649</vt:lpwstr>
  </property>
</Properties>
</file>