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0730" windowHeight="11730" activeTab="1"/>
  </bookViews>
  <sheets>
    <sheet name="标价牌" sheetId="1" r:id="rId1"/>
    <sheet name="车库价目表" sheetId="2" r:id="rId2"/>
    <sheet name="商铺价目表" sheetId="3" r:id="rId3"/>
  </sheets>
  <calcPr calcId="125725"/>
</workbook>
</file>

<file path=xl/calcChain.xml><?xml version="1.0" encoding="utf-8"?>
<calcChain xmlns="http://schemas.openxmlformats.org/spreadsheetml/2006/main">
  <c r="C13" i="2"/>
  <c r="J18" i="3"/>
  <c r="F18"/>
  <c r="K5"/>
  <c r="K18" s="1"/>
  <c r="H5"/>
  <c r="F12" i="2" l="1"/>
  <c r="F11"/>
  <c r="F10"/>
  <c r="F9"/>
  <c r="F8"/>
  <c r="F7"/>
  <c r="F6"/>
  <c r="F5"/>
  <c r="F4"/>
  <c r="F13" s="1"/>
</calcChain>
</file>

<file path=xl/sharedStrings.xml><?xml version="1.0" encoding="utf-8"?>
<sst xmlns="http://schemas.openxmlformats.org/spreadsheetml/2006/main" count="140" uniqueCount="106">
  <si>
    <t>商品房销售标价牌</t>
  </si>
  <si>
    <t>开发企业名称</t>
  </si>
  <si>
    <t>楼盘名称</t>
  </si>
  <si>
    <t>坐落位置</t>
  </si>
  <si>
    <t>预售许可证号码</t>
  </si>
  <si>
    <t>土地性质</t>
  </si>
  <si>
    <t>商住</t>
  </si>
  <si>
    <t>土地使用起止年限</t>
  </si>
  <si>
    <t>容积率</t>
  </si>
  <si>
    <t>建筑结构</t>
  </si>
  <si>
    <t>框架</t>
  </si>
  <si>
    <t>绿化率</t>
  </si>
  <si>
    <t>车位配比率</t>
  </si>
  <si>
    <t>装修状况</t>
  </si>
  <si>
    <t>毛坯房</t>
  </si>
  <si>
    <t>房屋类型</t>
  </si>
  <si>
    <t>房源概况</t>
  </si>
  <si>
    <t>户型</t>
  </si>
  <si>
    <t>三室两厅 两室两厅</t>
  </si>
  <si>
    <t>建筑面积</t>
  </si>
  <si>
    <t>可供销售房屋总套数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</si>
  <si>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</si>
  <si>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</si>
  <si>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</si>
  <si>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</si>
  <si>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</si>
  <si>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</si>
  <si>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</si>
  <si>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</si>
  <si>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</si>
  <si>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</si>
  <si>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代收代办收费项目和标准（购房者自愿选择）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</si>
  <si>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</si>
  <si>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</si>
  <si>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</si>
  <si>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</si>
  <si>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</si>
  <si>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</si>
  <si>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</si>
  <si>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商品房和车库（车位）、辅房销售的具体标价内容详见价目表或价格手册。价格举报电话：12358</t>
  </si>
  <si>
    <t>计价单位</t>
  </si>
  <si>
    <t>销售状态</t>
  </si>
  <si>
    <t>未售</t>
  </si>
  <si>
    <t>车库(车位)或辅房销售价目表</t>
  </si>
  <si>
    <t>楼盘名称：兰丰苑</t>
  </si>
  <si>
    <t>车库（位）或辅房编号</t>
  </si>
  <si>
    <t>车库（位）或辅房高度（m）</t>
  </si>
  <si>
    <t>面积</t>
  </si>
  <si>
    <t>单价</t>
  </si>
  <si>
    <t>总价款(元)</t>
  </si>
  <si>
    <t>有无产权</t>
  </si>
  <si>
    <t>使用年限</t>
  </si>
  <si>
    <t>备注</t>
  </si>
  <si>
    <t>人民币元</t>
  </si>
  <si>
    <t>车库7-01、7-02</t>
  </si>
  <si>
    <t>车库7-03、7-04</t>
  </si>
  <si>
    <t>车库7-05、7-06</t>
  </si>
  <si>
    <t>车库7-07、7-08</t>
  </si>
  <si>
    <t>车库7-09、7-10</t>
  </si>
  <si>
    <t>车库7-11、7-12</t>
  </si>
  <si>
    <t>车库7-13、7-14</t>
  </si>
  <si>
    <t>车库7-15、7-16</t>
  </si>
  <si>
    <t>车库7-17、7-18</t>
  </si>
  <si>
    <t>价格举报电话:   12358</t>
  </si>
  <si>
    <t>兰丰苑</t>
    <phoneticPr fontId="7" type="noConversion"/>
  </si>
  <si>
    <t>余姚兰江街道郭相桥村</t>
    <phoneticPr fontId="7" type="noConversion"/>
  </si>
  <si>
    <t>商业2018年12月21日至2058年11月25日</t>
    <phoneticPr fontId="7" type="noConversion"/>
  </si>
  <si>
    <t>住宅2018年12月21日至2080年11月25日</t>
    <phoneticPr fontId="7" type="noConversion"/>
  </si>
  <si>
    <t>≥30%</t>
    <phoneticPr fontId="7" type="noConversion"/>
  </si>
  <si>
    <t>0.5辆/100平方米</t>
    <phoneticPr fontId="7" type="noConversion"/>
  </si>
  <si>
    <t>79-150平方米</t>
    <phoneticPr fontId="7" type="noConversion"/>
  </si>
  <si>
    <t>前期物业管理服务，四星标准</t>
    <phoneticPr fontId="7" type="noConversion"/>
  </si>
  <si>
    <r>
      <t>余物备（20</t>
    </r>
    <r>
      <rPr>
        <sz val="11"/>
        <color theme="1"/>
        <rFont val="宋体"/>
        <family val="3"/>
        <charset val="134"/>
        <scheme val="minor"/>
      </rPr>
      <t>19</t>
    </r>
    <r>
      <rPr>
        <sz val="11"/>
        <color theme="1"/>
        <rFont val="宋体"/>
        <family val="3"/>
        <charset val="134"/>
        <scheme val="minor"/>
      </rPr>
      <t>）</t>
    </r>
    <r>
      <rPr>
        <sz val="11"/>
        <color theme="1"/>
        <rFont val="宋体"/>
        <family val="3"/>
        <charset val="134"/>
        <scheme val="minor"/>
      </rPr>
      <t>046</t>
    </r>
    <r>
      <rPr>
        <sz val="11"/>
        <color theme="1"/>
        <rFont val="宋体"/>
        <family val="3"/>
        <charset val="134"/>
        <scheme val="minor"/>
      </rPr>
      <t>号</t>
    </r>
    <phoneticPr fontId="7" type="noConversion"/>
  </si>
  <si>
    <t>甬余房现备字（2021）第011号</t>
    <phoneticPr fontId="7" type="noConversion"/>
  </si>
  <si>
    <t xml:space="preserve">                         填制日期： 2021年12月6日 </t>
    <phoneticPr fontId="7" type="noConversion"/>
  </si>
  <si>
    <t>填表日期:     2021年12月6日</t>
    <phoneticPr fontId="7" type="noConversion"/>
  </si>
  <si>
    <t>商品房销售价目表</t>
  </si>
  <si>
    <t>幢号</t>
  </si>
  <si>
    <t>单元</t>
  </si>
  <si>
    <t>室号</t>
  </si>
  <si>
    <t>层高（米）</t>
    <phoneticPr fontId="12" type="noConversion"/>
  </si>
  <si>
    <t>建筑面积（㎡）</t>
    <phoneticPr fontId="12" type="noConversion"/>
  </si>
  <si>
    <t>套内建筑面积（㎡）</t>
    <phoneticPr fontId="12" type="noConversion"/>
  </si>
  <si>
    <t>公摊建筑面积（㎡）</t>
    <phoneticPr fontId="12" type="noConversion"/>
  </si>
  <si>
    <t>计价单位</t>
    <phoneticPr fontId="12" type="noConversion"/>
  </si>
  <si>
    <t>销售单价（元/㎡）</t>
    <phoneticPr fontId="12" type="noConversion"/>
  </si>
  <si>
    <t>房屋总价</t>
    <phoneticPr fontId="12" type="noConversion"/>
  </si>
  <si>
    <t>元/㎡</t>
    <phoneticPr fontId="12" type="noConversion"/>
  </si>
  <si>
    <t>合计</t>
    <phoneticPr fontId="12" type="noConversion"/>
  </si>
  <si>
    <t>价格举报电话：12345</t>
    <phoneticPr fontId="15" type="noConversion"/>
  </si>
  <si>
    <t>楼盘名称：兰丰苑(商铺)</t>
    <phoneticPr fontId="12" type="noConversion"/>
  </si>
  <si>
    <t>填制日期：  2021 年 12  月 6  日</t>
    <phoneticPr fontId="12" type="noConversion"/>
  </si>
  <si>
    <r>
      <t>上板桥路5</t>
    </r>
    <r>
      <rPr>
        <sz val="11"/>
        <color theme="1"/>
        <rFont val="宋体"/>
        <family val="3"/>
        <charset val="134"/>
        <scheme val="minor"/>
      </rPr>
      <t>78号</t>
    </r>
    <phoneticPr fontId="7" type="noConversion"/>
  </si>
  <si>
    <t>未售</t>
    <phoneticPr fontId="7" type="noConversion"/>
  </si>
  <si>
    <t>商铺</t>
    <phoneticPr fontId="7" type="noConversion"/>
  </si>
  <si>
    <t>余姚众盛房地产开发有限公司</t>
    <phoneticPr fontId="7" type="noConversion"/>
  </si>
  <si>
    <t>预售许可套数</t>
    <phoneticPr fontId="7" type="noConversion"/>
  </si>
  <si>
    <r>
      <t>商铺1套</t>
    </r>
    <r>
      <rPr>
        <sz val="11"/>
        <color theme="1"/>
        <rFont val="宋体"/>
        <family val="3"/>
        <charset val="134"/>
        <scheme val="minor"/>
      </rPr>
      <t xml:space="preserve">  车库9间</t>
    </r>
    <phoneticPr fontId="7" type="noConversion"/>
  </si>
  <si>
    <t xml:space="preserve"> 商铺1套   车库9间</t>
    <phoneticPr fontId="7" type="noConversion"/>
  </si>
  <si>
    <t xml:space="preserve">   商铺1套   车库9间</t>
    <phoneticPr fontId="7" type="noConversion"/>
  </si>
  <si>
    <t>中高层</t>
    <phoneticPr fontId="7" type="noConversion"/>
  </si>
  <si>
    <t>享受优惠折扣条件</t>
    <phoneticPr fontId="7" type="noConversion"/>
  </si>
  <si>
    <t>公司特批8折</t>
    <phoneticPr fontId="7" type="noConversion"/>
  </si>
  <si>
    <t>本表报备房源总套数1套，总面积58.55㎡，总价330808元，均单价5650元/㎡。</t>
    <phoneticPr fontId="12" type="noConversion"/>
  </si>
  <si>
    <t>杭州苏易士安物业管理有限公司</t>
    <phoneticPr fontId="7" type="noConversion"/>
  </si>
  <si>
    <r>
      <t>住宅：1-3层1.1</t>
    </r>
    <r>
      <rPr>
        <sz val="11"/>
        <color theme="1"/>
        <rFont val="宋体"/>
        <family val="3"/>
        <charset val="134"/>
        <scheme val="minor"/>
      </rPr>
      <t xml:space="preserve">元/平方米/月 </t>
    </r>
    <r>
      <rPr>
        <sz val="11"/>
        <color theme="1"/>
        <rFont val="宋体"/>
        <family val="3"/>
        <charset val="134"/>
        <scheme val="minor"/>
      </rPr>
      <t xml:space="preserve">     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>4-8层1.4元/平方米/月</t>
    </r>
    <r>
      <rPr>
        <sz val="11"/>
        <color theme="1"/>
        <rFont val="宋体"/>
        <family val="3"/>
        <charset val="134"/>
        <scheme val="minor"/>
      </rPr>
      <t xml:space="preserve">    </t>
    </r>
    <r>
      <rPr>
        <sz val="11"/>
        <color theme="1"/>
        <rFont val="宋体"/>
        <family val="3"/>
        <charset val="134"/>
        <scheme val="minor"/>
      </rPr>
      <t xml:space="preserve">  </t>
    </r>
    <r>
      <rPr>
        <sz val="11"/>
        <color theme="1"/>
        <rFont val="宋体"/>
        <family val="3"/>
        <charset val="134"/>
        <scheme val="minor"/>
      </rPr>
      <t xml:space="preserve">  商铺0.60元/平方米/月</t>
    </r>
    <phoneticPr fontId="7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</si>
</sst>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_);[Red]\(0\)"/>
    <numFmt numFmtId="177" formatCode="0_ "/>
  </numFmts>
  <fonts count="17">
    <font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8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9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0" borderId="0" applyProtection="0">
      <alignment vertical="center"/>
    </xf>
    <xf numFmtId="0" fontId="16" fillId="0" borderId="0"/>
    <xf numFmtId="0" fontId="16" fillId="0" borderId="0"/>
  </cellStyleXfs>
  <cellXfs count="87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2" borderId="0" xfId="0" applyFill="1" applyAlignment="1"/>
    <xf numFmtId="0" fontId="11" fillId="2" borderId="0" xfId="2" applyNumberFormat="1" applyFont="1" applyFill="1" applyBorder="1" applyAlignment="1">
      <alignment horizontal="left" vertical="center"/>
    </xf>
    <xf numFmtId="0" fontId="11" fillId="2" borderId="0" xfId="2" applyNumberFormat="1" applyFont="1" applyFill="1" applyBorder="1" applyAlignment="1">
      <alignment horizontal="center" vertical="center"/>
    </xf>
    <xf numFmtId="0" fontId="11" fillId="2" borderId="1" xfId="2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>
      <alignment vertical="center"/>
    </xf>
    <xf numFmtId="12" fontId="11" fillId="2" borderId="1" xfId="2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/>
    </xf>
    <xf numFmtId="0" fontId="0" fillId="2" borderId="0" xfId="0" applyFill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2" fontId="14" fillId="2" borderId="1" xfId="2" applyNumberFormat="1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10" fillId="2" borderId="0" xfId="2" applyNumberFormat="1" applyFont="1" applyFill="1" applyBorder="1" applyAlignment="1">
      <alignment horizontal="center" vertical="center"/>
    </xf>
    <xf numFmtId="0" fontId="11" fillId="2" borderId="0" xfId="2" applyNumberFormat="1" applyFont="1" applyFill="1" applyBorder="1" applyAlignment="1">
      <alignment horizontal="left" vertical="center"/>
    </xf>
    <xf numFmtId="0" fontId="11" fillId="2" borderId="0" xfId="2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2" borderId="0" xfId="0" applyFill="1" applyBorder="1" applyAlignment="1"/>
    <xf numFmtId="0" fontId="0" fillId="0" borderId="0" xfId="0" applyAlignment="1"/>
    <xf numFmtId="0" fontId="0" fillId="2" borderId="0" xfId="0" applyFill="1" applyBorder="1" applyAlignment="1">
      <alignment horizontal="center"/>
    </xf>
  </cellXfs>
  <cellStyles count="5">
    <cellStyle name="常规" xfId="0" builtinId="0"/>
    <cellStyle name="常规 2" xfId="2"/>
    <cellStyle name="常规 3" xfId="3"/>
    <cellStyle name="常规 4" xfId="4"/>
    <cellStyle name="千位分隔" xfId="1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workbookViewId="0">
      <selection activeCell="H18" sqref="H18:K18"/>
    </sheetView>
  </sheetViews>
  <sheetFormatPr defaultColWidth="9" defaultRowHeight="13.5"/>
  <cols>
    <col min="1" max="1" width="12.875" customWidth="1"/>
    <col min="2" max="14" width="7.125" customWidth="1"/>
  </cols>
  <sheetData>
    <row r="1" spans="1:20" ht="46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20" ht="20.25" customHeight="1" thickBot="1">
      <c r="A2" s="2"/>
    </row>
    <row r="3" spans="1:20" ht="41.25" customHeight="1" thickBot="1">
      <c r="A3" s="3" t="s">
        <v>1</v>
      </c>
      <c r="B3" s="34" t="s">
        <v>95</v>
      </c>
      <c r="C3" s="35"/>
      <c r="D3" s="35"/>
      <c r="E3" s="35"/>
      <c r="F3" s="35"/>
      <c r="G3" s="35"/>
      <c r="H3" s="36"/>
      <c r="I3" s="34" t="s">
        <v>2</v>
      </c>
      <c r="J3" s="36"/>
      <c r="K3" s="34" t="s">
        <v>64</v>
      </c>
      <c r="L3" s="35"/>
      <c r="M3" s="35"/>
      <c r="N3" s="36"/>
    </row>
    <row r="4" spans="1:20" ht="41.25" customHeight="1" thickBot="1">
      <c r="A4" s="40" t="s">
        <v>3</v>
      </c>
      <c r="B4" s="37" t="s">
        <v>65</v>
      </c>
      <c r="C4" s="39"/>
      <c r="D4" s="39"/>
      <c r="E4" s="39"/>
      <c r="F4" s="39"/>
      <c r="G4" s="39"/>
      <c r="H4" s="38"/>
      <c r="I4" s="37" t="s">
        <v>4</v>
      </c>
      <c r="J4" s="38"/>
      <c r="K4" s="37" t="s">
        <v>73</v>
      </c>
      <c r="L4" s="39"/>
      <c r="M4" s="39"/>
      <c r="N4" s="38"/>
    </row>
    <row r="5" spans="1:20" ht="39.75" customHeight="1" thickBot="1">
      <c r="A5" s="41"/>
      <c r="B5" s="42"/>
      <c r="C5" s="43"/>
      <c r="D5" s="43"/>
      <c r="E5" s="43"/>
      <c r="F5" s="43"/>
      <c r="G5" s="43"/>
      <c r="H5" s="43"/>
      <c r="I5" s="44" t="s">
        <v>96</v>
      </c>
      <c r="J5" s="45"/>
      <c r="K5" s="44" t="s">
        <v>97</v>
      </c>
      <c r="L5" s="46"/>
      <c r="M5" s="46"/>
      <c r="N5" s="47"/>
    </row>
    <row r="6" spans="1:20" ht="23.25" customHeight="1">
      <c r="A6" s="40" t="s">
        <v>5</v>
      </c>
      <c r="B6" s="37" t="s">
        <v>6</v>
      </c>
      <c r="C6" s="38"/>
      <c r="D6" s="37" t="s">
        <v>7</v>
      </c>
      <c r="E6" s="39"/>
      <c r="F6" s="38"/>
      <c r="G6" s="48" t="s">
        <v>66</v>
      </c>
      <c r="H6" s="49"/>
      <c r="I6" s="50"/>
      <c r="J6" s="51"/>
      <c r="K6" s="71" t="s">
        <v>8</v>
      </c>
      <c r="L6" s="72"/>
      <c r="M6" s="73"/>
      <c r="N6" s="66">
        <v>1.6</v>
      </c>
    </row>
    <row r="7" spans="1:20" ht="21.75" customHeight="1" thickBot="1">
      <c r="A7" s="41"/>
      <c r="B7" s="42"/>
      <c r="C7" s="70"/>
      <c r="D7" s="42"/>
      <c r="E7" s="43"/>
      <c r="F7" s="70"/>
      <c r="G7" s="52" t="s">
        <v>67</v>
      </c>
      <c r="H7" s="53"/>
      <c r="I7" s="53"/>
      <c r="J7" s="54"/>
      <c r="K7" s="42"/>
      <c r="L7" s="43"/>
      <c r="M7" s="70"/>
      <c r="N7" s="41"/>
    </row>
    <row r="8" spans="1:20" ht="36.75" customHeight="1">
      <c r="A8" s="4" t="s">
        <v>9</v>
      </c>
      <c r="B8" s="34" t="s">
        <v>10</v>
      </c>
      <c r="C8" s="36"/>
      <c r="D8" s="34" t="s">
        <v>11</v>
      </c>
      <c r="E8" s="35"/>
      <c r="F8" s="36"/>
      <c r="G8" s="34" t="s">
        <v>68</v>
      </c>
      <c r="H8" s="36"/>
      <c r="I8" s="34" t="s">
        <v>12</v>
      </c>
      <c r="J8" s="36"/>
      <c r="K8" s="55" t="s">
        <v>69</v>
      </c>
      <c r="L8" s="56"/>
      <c r="M8" s="56"/>
      <c r="N8" s="57"/>
    </row>
    <row r="9" spans="1:20" ht="38.25" customHeight="1">
      <c r="A9" s="4" t="s">
        <v>13</v>
      </c>
      <c r="B9" s="34" t="s">
        <v>14</v>
      </c>
      <c r="C9" s="35"/>
      <c r="D9" s="35"/>
      <c r="E9" s="35"/>
      <c r="F9" s="35"/>
      <c r="G9" s="35"/>
      <c r="H9" s="36"/>
      <c r="I9" s="34" t="s">
        <v>15</v>
      </c>
      <c r="J9" s="36"/>
      <c r="K9" s="34" t="s">
        <v>100</v>
      </c>
      <c r="L9" s="35"/>
      <c r="M9" s="35"/>
      <c r="N9" s="36"/>
    </row>
    <row r="10" spans="1:20" ht="35.25" customHeight="1">
      <c r="A10" s="40" t="s">
        <v>16</v>
      </c>
      <c r="B10" s="34" t="s">
        <v>17</v>
      </c>
      <c r="C10" s="36"/>
      <c r="D10" s="34" t="s">
        <v>18</v>
      </c>
      <c r="E10" s="35"/>
      <c r="F10" s="35"/>
      <c r="G10" s="35"/>
      <c r="H10" s="36"/>
      <c r="I10" s="34" t="s">
        <v>19</v>
      </c>
      <c r="J10" s="36"/>
      <c r="K10" s="34" t="s">
        <v>70</v>
      </c>
      <c r="L10" s="35"/>
      <c r="M10" s="35"/>
      <c r="N10" s="36"/>
    </row>
    <row r="11" spans="1:20" ht="29.25" customHeight="1">
      <c r="A11" s="66"/>
      <c r="B11" s="34" t="s">
        <v>20</v>
      </c>
      <c r="C11" s="35"/>
      <c r="D11" s="35"/>
      <c r="E11" s="36"/>
      <c r="F11" s="34" t="s">
        <v>98</v>
      </c>
      <c r="G11" s="35"/>
      <c r="H11" s="35"/>
      <c r="I11" s="35"/>
      <c r="J11" s="35"/>
      <c r="K11" s="35"/>
      <c r="L11" s="35"/>
      <c r="M11" s="35"/>
      <c r="N11" s="36"/>
    </row>
    <row r="12" spans="1:20" ht="27.75" customHeight="1">
      <c r="A12" s="41"/>
      <c r="B12" s="34" t="s">
        <v>21</v>
      </c>
      <c r="C12" s="35"/>
      <c r="D12" s="35"/>
      <c r="E12" s="36"/>
      <c r="F12" s="34" t="s">
        <v>99</v>
      </c>
      <c r="G12" s="35"/>
      <c r="H12" s="35"/>
      <c r="I12" s="35"/>
      <c r="J12" s="35"/>
      <c r="K12" s="35"/>
      <c r="L12" s="35"/>
      <c r="M12" s="35"/>
      <c r="N12" s="36"/>
    </row>
    <row r="13" spans="1:20" ht="27" customHeight="1">
      <c r="A13" s="40" t="s">
        <v>22</v>
      </c>
      <c r="B13" s="5" t="s">
        <v>23</v>
      </c>
      <c r="C13" s="34" t="s">
        <v>24</v>
      </c>
      <c r="D13" s="35"/>
      <c r="E13" s="36"/>
      <c r="F13" s="34" t="s">
        <v>25</v>
      </c>
      <c r="G13" s="36"/>
      <c r="H13" s="34" t="s">
        <v>26</v>
      </c>
      <c r="I13" s="36"/>
      <c r="J13" s="34" t="s">
        <v>27</v>
      </c>
      <c r="K13" s="35"/>
      <c r="L13" s="36"/>
      <c r="M13" s="34" t="s">
        <v>28</v>
      </c>
      <c r="N13" s="36"/>
    </row>
    <row r="14" spans="1:20" ht="27" customHeight="1" thickBot="1">
      <c r="A14" s="41"/>
      <c r="B14" s="5" t="s">
        <v>29</v>
      </c>
      <c r="C14" s="34" t="s">
        <v>29</v>
      </c>
      <c r="D14" s="35"/>
      <c r="E14" s="36"/>
      <c r="F14" s="34" t="s">
        <v>29</v>
      </c>
      <c r="G14" s="36"/>
      <c r="H14" s="34" t="s">
        <v>30</v>
      </c>
      <c r="I14" s="36"/>
      <c r="J14" s="34" t="s">
        <v>29</v>
      </c>
      <c r="K14" s="35"/>
      <c r="L14" s="36"/>
      <c r="M14" s="34" t="s">
        <v>29</v>
      </c>
      <c r="N14" s="36"/>
    </row>
    <row r="15" spans="1:20" ht="35.25" customHeight="1" thickBot="1">
      <c r="A15" s="4" t="s">
        <v>101</v>
      </c>
      <c r="B15" s="34" t="s">
        <v>102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T15" s="6"/>
    </row>
    <row r="16" spans="1:20" ht="26.25" customHeight="1" thickBot="1">
      <c r="A16" s="67" t="s">
        <v>31</v>
      </c>
      <c r="B16" s="34" t="s">
        <v>32</v>
      </c>
      <c r="C16" s="35"/>
      <c r="D16" s="36"/>
      <c r="E16" s="34" t="s">
        <v>33</v>
      </c>
      <c r="F16" s="35"/>
      <c r="G16" s="36"/>
      <c r="H16" s="34" t="s">
        <v>34</v>
      </c>
      <c r="I16" s="35"/>
      <c r="J16" s="35"/>
      <c r="K16" s="36"/>
      <c r="L16" s="34" t="s">
        <v>35</v>
      </c>
      <c r="M16" s="35"/>
      <c r="N16" s="36"/>
    </row>
    <row r="17" spans="1:14" ht="26.25" customHeight="1">
      <c r="A17" s="68"/>
      <c r="B17" s="61"/>
      <c r="C17" s="62"/>
      <c r="D17" s="63"/>
      <c r="E17" s="61"/>
      <c r="F17" s="62"/>
      <c r="G17" s="63"/>
      <c r="H17" s="61"/>
      <c r="I17" s="62"/>
      <c r="J17" s="62"/>
      <c r="K17" s="63"/>
      <c r="L17" s="61"/>
      <c r="M17" s="62"/>
      <c r="N17" s="63"/>
    </row>
    <row r="18" spans="1:14" ht="36" customHeight="1" thickBot="1">
      <c r="A18" s="69"/>
      <c r="B18" s="61"/>
      <c r="C18" s="62"/>
      <c r="D18" s="63"/>
      <c r="E18" s="61"/>
      <c r="F18" s="62"/>
      <c r="G18" s="63"/>
      <c r="H18" s="61"/>
      <c r="I18" s="62"/>
      <c r="J18" s="62"/>
      <c r="K18" s="63"/>
      <c r="L18" s="61"/>
      <c r="M18" s="62"/>
      <c r="N18" s="63"/>
    </row>
    <row r="19" spans="1:14" ht="27" customHeight="1" thickBot="1">
      <c r="A19" s="40" t="s">
        <v>36</v>
      </c>
      <c r="B19" s="37" t="s">
        <v>37</v>
      </c>
      <c r="C19" s="39"/>
      <c r="D19" s="38"/>
      <c r="E19" s="37" t="s">
        <v>38</v>
      </c>
      <c r="F19" s="39"/>
      <c r="G19" s="38"/>
      <c r="H19" s="37" t="s">
        <v>33</v>
      </c>
      <c r="I19" s="39"/>
      <c r="J19" s="39"/>
      <c r="K19" s="38"/>
      <c r="L19" s="37" t="s">
        <v>34</v>
      </c>
      <c r="M19" s="39"/>
      <c r="N19" s="38"/>
    </row>
    <row r="20" spans="1:14" ht="40.5" customHeight="1" thickBot="1">
      <c r="A20" s="42"/>
      <c r="B20" s="74" t="s">
        <v>104</v>
      </c>
      <c r="C20" s="59"/>
      <c r="D20" s="60"/>
      <c r="E20" s="74" t="s">
        <v>71</v>
      </c>
      <c r="F20" s="59"/>
      <c r="G20" s="59"/>
      <c r="H20" s="58" t="s">
        <v>105</v>
      </c>
      <c r="I20" s="59"/>
      <c r="J20" s="59"/>
      <c r="K20" s="59"/>
      <c r="L20" s="58" t="s">
        <v>72</v>
      </c>
      <c r="M20" s="59"/>
      <c r="N20" s="60"/>
    </row>
    <row r="21" spans="1:14" ht="27" customHeight="1">
      <c r="A21" s="64" t="s">
        <v>39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ht="27" customHeight="1">
      <c r="M22" s="1" t="s">
        <v>74</v>
      </c>
    </row>
    <row r="23" spans="1:14" ht="27" customHeight="1"/>
    <row r="24" spans="1:14" ht="27" customHeight="1"/>
  </sheetData>
  <mergeCells count="69">
    <mergeCell ref="A21:N21"/>
    <mergeCell ref="A6:A7"/>
    <mergeCell ref="A10:A12"/>
    <mergeCell ref="A13:A14"/>
    <mergeCell ref="A16:A18"/>
    <mergeCell ref="A19:A20"/>
    <mergeCell ref="N6:N7"/>
    <mergeCell ref="B6:C7"/>
    <mergeCell ref="D6:F7"/>
    <mergeCell ref="K6:M7"/>
    <mergeCell ref="B19:D19"/>
    <mergeCell ref="E19:G19"/>
    <mergeCell ref="H19:K19"/>
    <mergeCell ref="L19:N19"/>
    <mergeCell ref="B20:D20"/>
    <mergeCell ref="E20:G20"/>
    <mergeCell ref="H20:K20"/>
    <mergeCell ref="L20:N20"/>
    <mergeCell ref="B17:D17"/>
    <mergeCell ref="E17:G17"/>
    <mergeCell ref="H17:K17"/>
    <mergeCell ref="L17:N17"/>
    <mergeCell ref="B18:D18"/>
    <mergeCell ref="E18:G18"/>
    <mergeCell ref="H18:K18"/>
    <mergeCell ref="L18:N18"/>
    <mergeCell ref="B16:D16"/>
    <mergeCell ref="E16:G16"/>
    <mergeCell ref="H16:K16"/>
    <mergeCell ref="L16:N16"/>
    <mergeCell ref="B15:N15"/>
    <mergeCell ref="C14:E14"/>
    <mergeCell ref="F14:G14"/>
    <mergeCell ref="H14:I14"/>
    <mergeCell ref="J14:L14"/>
    <mergeCell ref="M14:N14"/>
    <mergeCell ref="B11:E11"/>
    <mergeCell ref="F11:N11"/>
    <mergeCell ref="B12:E12"/>
    <mergeCell ref="F12:N12"/>
    <mergeCell ref="C13:E13"/>
    <mergeCell ref="F13:G13"/>
    <mergeCell ref="H13:I13"/>
    <mergeCell ref="J13:L13"/>
    <mergeCell ref="M13:N13"/>
    <mergeCell ref="K8:N8"/>
    <mergeCell ref="B9:H9"/>
    <mergeCell ref="I9:J9"/>
    <mergeCell ref="K9:N9"/>
    <mergeCell ref="B10:C10"/>
    <mergeCell ref="D10:H10"/>
    <mergeCell ref="I10:J10"/>
    <mergeCell ref="K10:N10"/>
    <mergeCell ref="G6:J6"/>
    <mergeCell ref="G7:J7"/>
    <mergeCell ref="B8:C8"/>
    <mergeCell ref="D8:F8"/>
    <mergeCell ref="G8:H8"/>
    <mergeCell ref="I8:J8"/>
    <mergeCell ref="A1:N1"/>
    <mergeCell ref="B3:H3"/>
    <mergeCell ref="I3:J3"/>
    <mergeCell ref="K3:N3"/>
    <mergeCell ref="I4:J4"/>
    <mergeCell ref="K4:N4"/>
    <mergeCell ref="A4:A5"/>
    <mergeCell ref="B4:H5"/>
    <mergeCell ref="I5:J5"/>
    <mergeCell ref="K5:N5"/>
  </mergeCells>
  <phoneticPr fontId="7" type="noConversion"/>
  <pageMargins left="0.18" right="0.17" top="0.27559055118110198" bottom="0.27559055118110198" header="0.196850393700787" footer="0.23622047244094499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XFD1048576"/>
    </sheetView>
  </sheetViews>
  <sheetFormatPr defaultColWidth="9" defaultRowHeight="13.5"/>
  <cols>
    <col min="1" max="1" width="20.25" style="7" customWidth="1"/>
    <col min="2" max="2" width="23.625" style="7" customWidth="1"/>
    <col min="3" max="5" width="9" style="7"/>
    <col min="6" max="6" width="10.125" style="7" customWidth="1"/>
    <col min="7" max="16384" width="9" style="7"/>
  </cols>
  <sheetData>
    <row r="1" spans="1:10" ht="39" customHeight="1">
      <c r="A1" s="77" t="s">
        <v>43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2.5" customHeight="1">
      <c r="A2" s="78" t="s">
        <v>44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22.5" customHeight="1">
      <c r="A3" s="8" t="s">
        <v>45</v>
      </c>
      <c r="B3" s="8" t="s">
        <v>46</v>
      </c>
      <c r="C3" s="8" t="s">
        <v>47</v>
      </c>
      <c r="D3" s="8" t="s">
        <v>40</v>
      </c>
      <c r="E3" s="8" t="s">
        <v>48</v>
      </c>
      <c r="F3" s="8" t="s">
        <v>49</v>
      </c>
      <c r="G3" s="8" t="s">
        <v>50</v>
      </c>
      <c r="H3" s="8" t="s">
        <v>51</v>
      </c>
      <c r="I3" s="8" t="s">
        <v>41</v>
      </c>
      <c r="J3" s="8" t="s">
        <v>52</v>
      </c>
    </row>
    <row r="4" spans="1:10" ht="22.5" customHeight="1">
      <c r="A4" s="8" t="s">
        <v>54</v>
      </c>
      <c r="B4" s="8">
        <v>6.3</v>
      </c>
      <c r="C4" s="8">
        <v>73.77</v>
      </c>
      <c r="D4" s="8" t="s">
        <v>53</v>
      </c>
      <c r="E4" s="8">
        <v>5650</v>
      </c>
      <c r="F4" s="31">
        <f t="shared" ref="F4:F12" si="0">C4*E4</f>
        <v>416800.5</v>
      </c>
      <c r="G4" s="8" t="s">
        <v>29</v>
      </c>
      <c r="H4" s="8">
        <v>70</v>
      </c>
      <c r="I4" s="8" t="s">
        <v>42</v>
      </c>
      <c r="J4" s="8"/>
    </row>
    <row r="5" spans="1:10" ht="22.5" customHeight="1">
      <c r="A5" s="8" t="s">
        <v>55</v>
      </c>
      <c r="B5" s="8">
        <v>6.3</v>
      </c>
      <c r="C5" s="8">
        <v>73.77</v>
      </c>
      <c r="D5" s="8" t="s">
        <v>53</v>
      </c>
      <c r="E5" s="8">
        <v>5650</v>
      </c>
      <c r="F5" s="31">
        <f t="shared" si="0"/>
        <v>416800.5</v>
      </c>
      <c r="G5" s="8" t="s">
        <v>29</v>
      </c>
      <c r="H5" s="8">
        <v>70</v>
      </c>
      <c r="I5" s="8" t="s">
        <v>42</v>
      </c>
      <c r="J5" s="8"/>
    </row>
    <row r="6" spans="1:10" ht="22.5" customHeight="1">
      <c r="A6" s="8" t="s">
        <v>56</v>
      </c>
      <c r="B6" s="8">
        <v>6.3</v>
      </c>
      <c r="C6" s="8">
        <v>73.77</v>
      </c>
      <c r="D6" s="8" t="s">
        <v>53</v>
      </c>
      <c r="E6" s="8">
        <v>5650</v>
      </c>
      <c r="F6" s="31">
        <f t="shared" si="0"/>
        <v>416800.5</v>
      </c>
      <c r="G6" s="8" t="s">
        <v>29</v>
      </c>
      <c r="H6" s="8">
        <v>70</v>
      </c>
      <c r="I6" s="8" t="s">
        <v>42</v>
      </c>
      <c r="J6" s="8"/>
    </row>
    <row r="7" spans="1:10" ht="22.5" customHeight="1">
      <c r="A7" s="8" t="s">
        <v>57</v>
      </c>
      <c r="B7" s="8">
        <v>6.3</v>
      </c>
      <c r="C7" s="8">
        <v>73.77</v>
      </c>
      <c r="D7" s="8" t="s">
        <v>53</v>
      </c>
      <c r="E7" s="8">
        <v>5650</v>
      </c>
      <c r="F7" s="31">
        <f t="shared" si="0"/>
        <v>416800.5</v>
      </c>
      <c r="G7" s="8" t="s">
        <v>29</v>
      </c>
      <c r="H7" s="8">
        <v>70</v>
      </c>
      <c r="I7" s="8" t="s">
        <v>42</v>
      </c>
      <c r="J7" s="8"/>
    </row>
    <row r="8" spans="1:10" ht="22.5" customHeight="1">
      <c r="A8" s="8" t="s">
        <v>58</v>
      </c>
      <c r="B8" s="8">
        <v>6.3</v>
      </c>
      <c r="C8" s="8">
        <v>73.77</v>
      </c>
      <c r="D8" s="8" t="s">
        <v>53</v>
      </c>
      <c r="E8" s="8">
        <v>5650</v>
      </c>
      <c r="F8" s="31">
        <f t="shared" si="0"/>
        <v>416800.5</v>
      </c>
      <c r="G8" s="8" t="s">
        <v>29</v>
      </c>
      <c r="H8" s="8">
        <v>70</v>
      </c>
      <c r="I8" s="8" t="s">
        <v>42</v>
      </c>
      <c r="J8" s="8"/>
    </row>
    <row r="9" spans="1:10" ht="22.5" customHeight="1">
      <c r="A9" s="8" t="s">
        <v>59</v>
      </c>
      <c r="B9" s="8">
        <v>6.3</v>
      </c>
      <c r="C9" s="8">
        <v>73.77</v>
      </c>
      <c r="D9" s="8" t="s">
        <v>53</v>
      </c>
      <c r="E9" s="8">
        <v>5650</v>
      </c>
      <c r="F9" s="31">
        <f t="shared" si="0"/>
        <v>416800.5</v>
      </c>
      <c r="G9" s="8" t="s">
        <v>29</v>
      </c>
      <c r="H9" s="8">
        <v>70</v>
      </c>
      <c r="I9" s="8" t="s">
        <v>42</v>
      </c>
      <c r="J9" s="8"/>
    </row>
    <row r="10" spans="1:10" ht="22.5" customHeight="1">
      <c r="A10" s="8" t="s">
        <v>60</v>
      </c>
      <c r="B10" s="8">
        <v>6.3</v>
      </c>
      <c r="C10" s="8">
        <v>35.04</v>
      </c>
      <c r="D10" s="8" t="s">
        <v>53</v>
      </c>
      <c r="E10" s="8">
        <v>5650</v>
      </c>
      <c r="F10" s="31">
        <f t="shared" si="0"/>
        <v>197976</v>
      </c>
      <c r="G10" s="8" t="s">
        <v>29</v>
      </c>
      <c r="H10" s="8">
        <v>70</v>
      </c>
      <c r="I10" s="8" t="s">
        <v>42</v>
      </c>
      <c r="J10" s="8"/>
    </row>
    <row r="11" spans="1:10" ht="22.5" customHeight="1">
      <c r="A11" s="8" t="s">
        <v>61</v>
      </c>
      <c r="B11" s="8">
        <v>6.3</v>
      </c>
      <c r="C11" s="8">
        <v>35.33</v>
      </c>
      <c r="D11" s="8" t="s">
        <v>53</v>
      </c>
      <c r="E11" s="8">
        <v>5650</v>
      </c>
      <c r="F11" s="31">
        <f t="shared" si="0"/>
        <v>199614.5</v>
      </c>
      <c r="G11" s="8" t="s">
        <v>29</v>
      </c>
      <c r="H11" s="8">
        <v>70</v>
      </c>
      <c r="I11" s="8" t="s">
        <v>42</v>
      </c>
      <c r="J11" s="8"/>
    </row>
    <row r="12" spans="1:10" ht="22.5" customHeight="1">
      <c r="A12" s="8" t="s">
        <v>62</v>
      </c>
      <c r="B12" s="8">
        <v>6.3</v>
      </c>
      <c r="C12" s="8">
        <v>36.880000000000003</v>
      </c>
      <c r="D12" s="8" t="s">
        <v>53</v>
      </c>
      <c r="E12" s="8">
        <v>5650</v>
      </c>
      <c r="F12" s="31">
        <f t="shared" si="0"/>
        <v>208372</v>
      </c>
      <c r="G12" s="8" t="s">
        <v>29</v>
      </c>
      <c r="H12" s="8">
        <v>70</v>
      </c>
      <c r="I12" s="8" t="s">
        <v>42</v>
      </c>
      <c r="J12" s="8"/>
    </row>
    <row r="13" spans="1:10">
      <c r="C13" s="7">
        <f>SUM(C4:C12)</f>
        <v>549.87</v>
      </c>
      <c r="F13" s="32">
        <f>SUM(F4:F12)</f>
        <v>3106765.5</v>
      </c>
    </row>
    <row r="14" spans="1:10">
      <c r="F14" s="75" t="s">
        <v>63</v>
      </c>
      <c r="G14" s="75"/>
      <c r="H14" s="75"/>
    </row>
    <row r="15" spans="1:10">
      <c r="F15" s="76" t="s">
        <v>75</v>
      </c>
      <c r="G15" s="75"/>
      <c r="H15" s="75"/>
    </row>
  </sheetData>
  <mergeCells count="4">
    <mergeCell ref="F14:H14"/>
    <mergeCell ref="F15:H15"/>
    <mergeCell ref="A1:J1"/>
    <mergeCell ref="A2:J2"/>
  </mergeCells>
  <phoneticPr fontId="7" type="noConversion"/>
  <pageMargins left="0.17" right="0.1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sqref="A1:XFD1048576"/>
    </sheetView>
  </sheetViews>
  <sheetFormatPr defaultRowHeight="13.5"/>
  <cols>
    <col min="1" max="1" width="8.625" style="25" customWidth="1"/>
    <col min="2" max="2" width="6.75" style="25" customWidth="1"/>
    <col min="3" max="3" width="13.5" style="19" customWidth="1"/>
    <col min="4" max="4" width="9" style="25" customWidth="1"/>
    <col min="5" max="5" width="12.375" style="19" customWidth="1"/>
    <col min="6" max="6" width="9.625" style="19" customWidth="1"/>
    <col min="7" max="7" width="8.625" style="19" customWidth="1"/>
    <col min="8" max="8" width="7.625" style="19" customWidth="1"/>
    <col min="9" max="10" width="9.5" style="19" customWidth="1"/>
    <col min="11" max="11" width="9.625" style="19" bestFit="1" customWidth="1"/>
    <col min="12" max="12" width="5.875" style="19" customWidth="1"/>
    <col min="13" max="13" width="8.875" style="19" customWidth="1"/>
    <col min="14" max="16384" width="9" style="19"/>
  </cols>
  <sheetData>
    <row r="1" spans="1:13" s="9" customFormat="1" ht="35.25" customHeight="1">
      <c r="A1" s="79" t="s">
        <v>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9" customFormat="1" ht="24.75" customHeight="1">
      <c r="A2" s="80" t="s">
        <v>90</v>
      </c>
      <c r="B2" s="80"/>
      <c r="C2" s="80"/>
      <c r="D2" s="80"/>
      <c r="E2" s="80"/>
      <c r="F2" s="80"/>
      <c r="G2" s="80"/>
      <c r="H2" s="80"/>
      <c r="I2" s="80"/>
      <c r="J2" s="81"/>
      <c r="K2" s="81"/>
      <c r="L2" s="80"/>
      <c r="M2" s="80"/>
    </row>
    <row r="3" spans="1:13" s="9" customFormat="1" ht="24.75" customHeight="1">
      <c r="A3" s="10"/>
      <c r="B3" s="10"/>
      <c r="C3" s="10"/>
      <c r="D3" s="10"/>
      <c r="E3" s="10"/>
      <c r="F3" s="10"/>
      <c r="G3" s="10"/>
      <c r="H3" s="10"/>
      <c r="I3" s="10"/>
      <c r="J3" s="11" t="s">
        <v>91</v>
      </c>
      <c r="K3" s="11"/>
      <c r="L3" s="10"/>
      <c r="M3" s="10"/>
    </row>
    <row r="4" spans="1:13" s="13" customFormat="1" ht="39.75" customHeight="1">
      <c r="A4" s="12" t="s">
        <v>77</v>
      </c>
      <c r="B4" s="12" t="s">
        <v>78</v>
      </c>
      <c r="C4" s="12" t="s">
        <v>79</v>
      </c>
      <c r="D4" s="12" t="s">
        <v>80</v>
      </c>
      <c r="E4" s="12" t="s">
        <v>17</v>
      </c>
      <c r="F4" s="12" t="s">
        <v>81</v>
      </c>
      <c r="G4" s="12" t="s">
        <v>82</v>
      </c>
      <c r="H4" s="12" t="s">
        <v>83</v>
      </c>
      <c r="I4" s="12" t="s">
        <v>84</v>
      </c>
      <c r="J4" s="12" t="s">
        <v>85</v>
      </c>
      <c r="K4" s="12" t="s">
        <v>86</v>
      </c>
      <c r="L4" s="12" t="s">
        <v>41</v>
      </c>
      <c r="M4" s="12" t="s">
        <v>52</v>
      </c>
    </row>
    <row r="5" spans="1:13">
      <c r="A5" s="14">
        <v>6</v>
      </c>
      <c r="B5" s="14"/>
      <c r="C5" s="28" t="s">
        <v>92</v>
      </c>
      <c r="D5" s="14">
        <v>2.8</v>
      </c>
      <c r="E5" s="30" t="s">
        <v>94</v>
      </c>
      <c r="F5" s="15">
        <v>58.55</v>
      </c>
      <c r="G5" s="16">
        <v>56.67</v>
      </c>
      <c r="H5" s="16">
        <f>F5-G5</f>
        <v>1.8799999999999955</v>
      </c>
      <c r="I5" s="17" t="s">
        <v>87</v>
      </c>
      <c r="J5" s="18">
        <v>5650</v>
      </c>
      <c r="K5" s="18">
        <f>F5*J5</f>
        <v>330807.5</v>
      </c>
      <c r="L5" s="29" t="s">
        <v>93</v>
      </c>
      <c r="M5" s="16"/>
    </row>
    <row r="6" spans="1:13">
      <c r="A6" s="14"/>
      <c r="B6" s="14"/>
      <c r="C6" s="15"/>
      <c r="D6" s="14"/>
      <c r="E6" s="16"/>
      <c r="F6" s="15"/>
      <c r="G6" s="16"/>
      <c r="H6" s="16"/>
      <c r="I6" s="17"/>
      <c r="J6" s="18"/>
      <c r="K6" s="14"/>
      <c r="L6" s="16"/>
      <c r="M6" s="16"/>
    </row>
    <row r="7" spans="1:13">
      <c r="A7" s="14"/>
      <c r="B7" s="14"/>
      <c r="C7" s="15"/>
      <c r="D7" s="14"/>
      <c r="E7" s="16"/>
      <c r="F7" s="15"/>
      <c r="G7" s="16"/>
      <c r="H7" s="16"/>
      <c r="I7" s="17"/>
      <c r="J7" s="18"/>
      <c r="K7" s="14"/>
      <c r="L7" s="16"/>
      <c r="M7" s="16"/>
    </row>
    <row r="8" spans="1:13">
      <c r="A8" s="14"/>
      <c r="B8" s="14"/>
      <c r="C8" s="15"/>
      <c r="D8" s="14"/>
      <c r="E8" s="16"/>
      <c r="F8" s="15"/>
      <c r="G8" s="16"/>
      <c r="H8" s="16"/>
      <c r="I8" s="17"/>
      <c r="J8" s="18"/>
      <c r="K8" s="14"/>
      <c r="L8" s="16"/>
      <c r="M8" s="16"/>
    </row>
    <row r="9" spans="1:13">
      <c r="A9" s="14"/>
      <c r="B9" s="14"/>
      <c r="C9" s="15"/>
      <c r="D9" s="14"/>
      <c r="E9" s="16"/>
      <c r="F9" s="15"/>
      <c r="G9" s="16"/>
      <c r="H9" s="16"/>
      <c r="I9" s="17"/>
      <c r="J9" s="18"/>
      <c r="K9" s="14"/>
      <c r="L9" s="16"/>
      <c r="M9" s="16"/>
    </row>
    <row r="10" spans="1:13">
      <c r="A10" s="14"/>
      <c r="B10" s="14"/>
      <c r="C10" s="15"/>
      <c r="D10" s="14"/>
      <c r="E10" s="16"/>
      <c r="F10" s="15"/>
      <c r="G10" s="16"/>
      <c r="H10" s="16"/>
      <c r="I10" s="17"/>
      <c r="J10" s="18"/>
      <c r="K10" s="14"/>
      <c r="L10" s="16"/>
      <c r="M10" s="16"/>
    </row>
    <row r="11" spans="1:13">
      <c r="A11" s="14"/>
      <c r="B11" s="14"/>
      <c r="C11" s="15"/>
      <c r="D11" s="14"/>
      <c r="E11" s="16"/>
      <c r="F11" s="15"/>
      <c r="G11" s="16"/>
      <c r="H11" s="16"/>
      <c r="I11" s="17"/>
      <c r="J11" s="18"/>
      <c r="K11" s="14"/>
      <c r="L11" s="16"/>
      <c r="M11" s="16"/>
    </row>
    <row r="12" spans="1:13">
      <c r="A12" s="14"/>
      <c r="B12" s="14"/>
      <c r="C12" s="15"/>
      <c r="D12" s="14"/>
      <c r="E12" s="16"/>
      <c r="F12" s="15"/>
      <c r="G12" s="16"/>
      <c r="H12" s="16"/>
      <c r="I12" s="17"/>
      <c r="J12" s="18"/>
      <c r="K12" s="14"/>
      <c r="L12" s="16"/>
      <c r="M12" s="16"/>
    </row>
    <row r="13" spans="1:13">
      <c r="A13" s="14"/>
      <c r="B13" s="14"/>
      <c r="C13" s="15"/>
      <c r="D13" s="14"/>
      <c r="E13" s="16"/>
      <c r="F13" s="15"/>
      <c r="G13" s="16"/>
      <c r="H13" s="16"/>
      <c r="I13" s="17"/>
      <c r="J13" s="18"/>
      <c r="K13" s="14"/>
      <c r="L13" s="16"/>
      <c r="M13" s="16"/>
    </row>
    <row r="14" spans="1:13">
      <c r="A14" s="14"/>
      <c r="B14" s="14"/>
      <c r="C14" s="15"/>
      <c r="D14" s="14"/>
      <c r="E14" s="16"/>
      <c r="F14" s="15"/>
      <c r="G14" s="16"/>
      <c r="H14" s="16"/>
      <c r="I14" s="17"/>
      <c r="J14" s="18"/>
      <c r="K14" s="14"/>
      <c r="L14" s="16"/>
      <c r="M14" s="16"/>
    </row>
    <row r="15" spans="1:13">
      <c r="A15" s="14"/>
      <c r="B15" s="14"/>
      <c r="C15" s="15"/>
      <c r="D15" s="14"/>
      <c r="E15" s="16"/>
      <c r="F15" s="15"/>
      <c r="G15" s="16"/>
      <c r="H15" s="16"/>
      <c r="I15" s="17"/>
      <c r="J15" s="18"/>
      <c r="K15" s="14"/>
      <c r="L15" s="16"/>
      <c r="M15" s="16"/>
    </row>
    <row r="16" spans="1:13">
      <c r="A16" s="14"/>
      <c r="B16" s="14"/>
      <c r="C16" s="15"/>
      <c r="D16" s="14"/>
      <c r="E16" s="16"/>
      <c r="F16" s="15"/>
      <c r="G16" s="16"/>
      <c r="H16" s="16"/>
      <c r="I16" s="17"/>
      <c r="J16" s="18"/>
      <c r="K16" s="14"/>
      <c r="L16" s="16"/>
      <c r="M16" s="16"/>
    </row>
    <row r="17" spans="1:13">
      <c r="A17" s="14"/>
      <c r="B17" s="14"/>
      <c r="C17" s="15"/>
      <c r="D17" s="14"/>
      <c r="E17" s="16"/>
      <c r="F17" s="15"/>
      <c r="G17" s="16"/>
      <c r="H17" s="16"/>
      <c r="I17" s="17"/>
      <c r="J17" s="18"/>
      <c r="K17" s="14"/>
      <c r="L17" s="16"/>
      <c r="M17" s="16"/>
    </row>
    <row r="18" spans="1:13" ht="21" customHeight="1">
      <c r="A18" s="20" t="s">
        <v>88</v>
      </c>
      <c r="B18" s="21"/>
      <c r="C18" s="21"/>
      <c r="D18" s="21"/>
      <c r="E18" s="21"/>
      <c r="F18" s="20">
        <f>SUM(F5:F17)</f>
        <v>58.55</v>
      </c>
      <c r="G18" s="20"/>
      <c r="H18" s="20"/>
      <c r="I18" s="22"/>
      <c r="J18" s="23">
        <f>SUM(J5:J17)</f>
        <v>5650</v>
      </c>
      <c r="K18" s="23">
        <f>SUM(K5:K17)</f>
        <v>330807.5</v>
      </c>
      <c r="L18" s="24"/>
      <c r="M18" s="24"/>
    </row>
    <row r="19" spans="1:13">
      <c r="A19" s="82" t="s">
        <v>103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>
      <c r="I20" s="26"/>
      <c r="J20" s="84" t="s">
        <v>89</v>
      </c>
      <c r="K20" s="85"/>
      <c r="L20" s="85"/>
      <c r="M20" s="26"/>
    </row>
    <row r="21" spans="1:13">
      <c r="I21" s="26"/>
      <c r="J21" s="27"/>
      <c r="K21" s="27"/>
      <c r="L21" s="27"/>
      <c r="M21" s="26"/>
    </row>
    <row r="22" spans="1:13">
      <c r="I22" s="26"/>
      <c r="J22" s="86"/>
      <c r="K22" s="86"/>
      <c r="L22" s="86"/>
      <c r="M22" s="26"/>
    </row>
  </sheetData>
  <mergeCells count="5">
    <mergeCell ref="A1:M1"/>
    <mergeCell ref="A2:M2"/>
    <mergeCell ref="A19:M19"/>
    <mergeCell ref="J20:L20"/>
    <mergeCell ref="J22:L22"/>
  </mergeCells>
  <phoneticPr fontId="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标价牌</vt:lpstr>
      <vt:lpstr>车库价目表</vt:lpstr>
      <vt:lpstr>商铺价目表</vt:lpstr>
    </vt:vector>
  </TitlesOfParts>
  <Company>ylmfeng.com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cp:lastPrinted>2021-12-07T06:24:37Z</cp:lastPrinted>
  <dcterms:created xsi:type="dcterms:W3CDTF">2021-04-26T01:09:00Z</dcterms:created>
  <dcterms:modified xsi:type="dcterms:W3CDTF">2021-12-09T01:44:08Z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