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355" windowHeight="11595"/>
  </bookViews>
  <sheets>
    <sheet name="标价牌" sheetId="2" r:id="rId1"/>
    <sheet name="商品房价目表" sheetId="3" r:id="rId2"/>
    <sheet name="商业价目表" sheetId="10" r:id="rId3"/>
    <sheet name="车位价目表" sheetId="8" r:id="rId4"/>
    <sheet name="储藏间价目表 " sheetId="14" r:id="rId5"/>
    <sheet name="政府回购房价目表" sheetId="13" r:id="rId6"/>
    <sheet name="政府回购房车位价位表" sheetId="15" r:id="rId7"/>
    <sheet name="车库价目表" sheetId="12" r:id="rId8"/>
    <sheet name="储藏室价目表" sheetId="11" r:id="rId9"/>
    <sheet name="所需资料及填写说明" sheetId="9" state="hidden" r:id="rId10"/>
  </sheets>
  <definedNames>
    <definedName name="_xlnm._FilterDatabase" localSheetId="3" hidden="1">车位价目表!$A$4:$M$4</definedName>
    <definedName name="_xlnm._FilterDatabase" localSheetId="4" hidden="1">'储藏间价目表 '!$A$4:$Q$85</definedName>
    <definedName name="_xlnm._FilterDatabase" localSheetId="8" hidden="1">储藏室价目表!$A$4:$R$186</definedName>
    <definedName name="_xlnm._FilterDatabase" localSheetId="1" hidden="1">商品房价目表!$4:$275</definedName>
    <definedName name="_xlnm._FilterDatabase" localSheetId="6" hidden="1">政府回购房车位价位表!$A$4:$M$4</definedName>
    <definedName name="_xlnm._FilterDatabase" localSheetId="5" hidden="1">政府回购房价目表!$A$4:$M$192</definedName>
    <definedName name="_xlnm.Print_Titles" localSheetId="3">车位价目表!$4:$4</definedName>
    <definedName name="_xlnm.Print_Titles" localSheetId="4">'储藏间价目表 '!$4:$4</definedName>
    <definedName name="_xlnm.Print_Titles" localSheetId="8">储藏室价目表!$4:$4</definedName>
    <definedName name="_xlnm.Print_Titles" localSheetId="1">商品房价目表!$4:$4</definedName>
    <definedName name="_xlnm.Print_Titles" localSheetId="6">政府回购房车位价位表!$4:$4</definedName>
    <definedName name="_xlnm.Print_Titles" localSheetId="5">政府回购房价目表!$4:$4</definedName>
  </definedNames>
  <calcPr calcId="125725"/>
</workbook>
</file>

<file path=xl/calcChain.xml><?xml version="1.0" encoding="utf-8"?>
<calcChain xmlns="http://schemas.openxmlformats.org/spreadsheetml/2006/main">
  <c r="D24" i="9"/>
  <c r="D23"/>
  <c r="D22"/>
  <c r="D21"/>
  <c r="D20"/>
  <c r="D19"/>
  <c r="D18"/>
  <c r="D17"/>
  <c r="I187" i="11"/>
  <c r="H187"/>
  <c r="F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G7" i="12"/>
  <c r="F7"/>
  <c r="D7"/>
  <c r="G6"/>
  <c r="G5"/>
  <c r="G109" i="15"/>
  <c r="D109"/>
  <c r="K187" i="13"/>
  <c r="J187"/>
  <c r="H187"/>
  <c r="G187"/>
  <c r="F187"/>
  <c r="H86" i="14"/>
  <c r="G86"/>
  <c r="E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I12" i="10"/>
  <c r="H12"/>
  <c r="F12"/>
  <c r="E12"/>
  <c r="D12"/>
  <c r="I11"/>
  <c r="I10"/>
  <c r="I9"/>
  <c r="I8"/>
  <c r="I7"/>
  <c r="I6"/>
  <c r="I5"/>
  <c r="G349" i="8"/>
  <c r="F349"/>
  <c r="D349"/>
  <c r="K272" i="3"/>
  <c r="J272"/>
  <c r="F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alcChain>
</file>

<file path=xl/sharedStrings.xml><?xml version="1.0" encoding="utf-8"?>
<sst xmlns="http://schemas.openxmlformats.org/spreadsheetml/2006/main" count="6081" uniqueCount="876">
  <si>
    <t>商品房销售标价牌</t>
  </si>
  <si>
    <t>开发企业名称</t>
  </si>
  <si>
    <t>余姚市新世纪交通房地产有限公司</t>
  </si>
  <si>
    <t>楼盘名称</t>
  </si>
  <si>
    <t>丰云佳苑</t>
  </si>
  <si>
    <t>坐落位置</t>
  </si>
  <si>
    <t>兰周路东侧、芦家河路北侧</t>
  </si>
  <si>
    <t>预售许可证号码</t>
  </si>
  <si>
    <t>预售许可套数</t>
  </si>
  <si>
    <t>土地性质</t>
  </si>
  <si>
    <t>二类住宅用地</t>
  </si>
  <si>
    <t>土地使用起止年限</t>
  </si>
  <si>
    <t>2019年8月-2089年4月7日</t>
  </si>
  <si>
    <t>容积率</t>
  </si>
  <si>
    <t>建筑结构</t>
  </si>
  <si>
    <t>框架结构</t>
  </si>
  <si>
    <t>绿化率</t>
  </si>
  <si>
    <t>车位配比率</t>
  </si>
  <si>
    <t>1：1.26</t>
  </si>
  <si>
    <t>装修状况</t>
  </si>
  <si>
    <t>毛坯</t>
  </si>
  <si>
    <t>房屋类型</t>
  </si>
  <si>
    <t>中高层、高层</t>
  </si>
  <si>
    <t>房源概况</t>
  </si>
  <si>
    <t>户型</t>
  </si>
  <si>
    <t>二室二厅，三室二厅，四室二厅</t>
  </si>
  <si>
    <t>建筑面积</t>
  </si>
  <si>
    <t>51814.23㎡（地下7407.48㎡)</t>
  </si>
  <si>
    <t>可供销售房屋总套数</t>
  </si>
  <si>
    <t>当期销售推出商品房总套数</t>
  </si>
  <si>
    <t>住宅267套，商业7套，地下车位344个，地下储藏间81个（另有政府回购房：住宅182套，地下车位104个，地上车库2个，地上储藏室182个）</t>
  </si>
  <si>
    <t>基础设施配套情况</t>
  </si>
  <si>
    <t>水</t>
  </si>
  <si>
    <t>电</t>
  </si>
  <si>
    <t>燃气</t>
  </si>
  <si>
    <t>供暖</t>
  </si>
  <si>
    <t>通讯</t>
  </si>
  <si>
    <t>电视</t>
  </si>
  <si>
    <t>有</t>
  </si>
  <si>
    <t>无</t>
  </si>
  <si>
    <t>一、住宅优惠：
优惠1：VIP升级意向客户房价优惠1%；
优惠2：签订认购合同房价优惠2%；
优惠3：按时签约房价优惠2%；
优惠4：签约当日现金全款付清房价优惠1%；
二、商业优惠
优惠1：签订认购合同房价优惠5%；
优惠2：按时签约房价优惠5%
优惠3：付款方式优惠（不能重叠）：
①首付大于80%房价优惠5%；
②签约当日现金全款付清房价优惠10%</t>
  </si>
  <si>
    <t>代收代办收费项目和标准(购房者自愿选择)</t>
  </si>
  <si>
    <t>收费项目</t>
  </si>
  <si>
    <t>收费标准</t>
  </si>
  <si>
    <t>收费依据</t>
  </si>
  <si>
    <t>代收费的委托单位名称</t>
  </si>
  <si>
    <t>物业维修基金</t>
  </si>
  <si>
    <t>按实收费</t>
  </si>
  <si>
    <t>根据相关政策文件规定</t>
  </si>
  <si>
    <t>余姚市住房和城乡建设局</t>
  </si>
  <si>
    <t>权证产证代办费</t>
  </si>
  <si>
    <t>根据代办公司规定</t>
  </si>
  <si>
    <t>代办公司</t>
  </si>
  <si>
    <t>契税、印花税、权证工本费</t>
  </si>
  <si>
    <t>余姚市财政局</t>
  </si>
  <si>
    <t>前期物业服务</t>
  </si>
  <si>
    <t>物业服务单位名称</t>
  </si>
  <si>
    <t>服务内容与标准</t>
  </si>
  <si>
    <t>宁波浩鑫物业发展有限公司</t>
  </si>
  <si>
    <t>详见《前期物业服务合同》</t>
  </si>
  <si>
    <t>1、住宅按建筑面积：1-5层及以下1.85元/月/㎡；6-10层2.04元/月/㎡；11层及以上2.23元/月/㎡；
2、地下室部分：地下车位公共设施使用费，52.25元/月。
3、装修垃圾清运费：按住宅建筑面积5元/㎡(费用不含砖块、砼等拆除垃圾，发生时另行协商；业务也可自行选择清运单位)。
4、储藏室9.5元/月/间。
5、商铺：按建筑面积3.23元/月/㎡。</t>
  </si>
  <si>
    <t>前期物业服务合同</t>
  </si>
  <si>
    <t>特别提示</t>
  </si>
  <si>
    <t>商品房和车库（车位）、辅房销售的具体标价内容详见价目表或价格手册。价格举报电话：12358</t>
  </si>
  <si>
    <t>填制日期：2021年12月13日</t>
  </si>
  <si>
    <t>商品房销售价目表</t>
  </si>
  <si>
    <t>楼盘名称：丰云佳苑(住宅)</t>
  </si>
  <si>
    <t>幢号</t>
  </si>
  <si>
    <t>单元</t>
  </si>
  <si>
    <t>室号</t>
  </si>
  <si>
    <t>层高（m）</t>
  </si>
  <si>
    <t>建筑面积（㎡）</t>
  </si>
  <si>
    <t>套内建筑面积（㎡）</t>
  </si>
  <si>
    <t>公摊建筑面积（㎡）</t>
  </si>
  <si>
    <t>计价单位（套/间）</t>
  </si>
  <si>
    <t>销售单价（元/㎡）</t>
  </si>
  <si>
    <t>房屋总价（元）</t>
  </si>
  <si>
    <t>销售
状态</t>
  </si>
  <si>
    <t>备注</t>
  </si>
  <si>
    <t>三室二厅</t>
  </si>
  <si>
    <t>元/㎡</t>
  </si>
  <si>
    <t>未售</t>
  </si>
  <si>
    <t>四室二厅</t>
  </si>
  <si>
    <t>本表报备住宅总套数267套，总面积31509.00㎡，总价412769665元，均单价13100元/㎡</t>
  </si>
  <si>
    <t>价格举报电话：12358</t>
  </si>
  <si>
    <t>车位销售价目表</t>
  </si>
  <si>
    <t>楼盘名称：丰云佳苑(地下车位）</t>
  </si>
  <si>
    <t>序号</t>
  </si>
  <si>
    <t>车位编号</t>
  </si>
  <si>
    <t>车位高度（m)</t>
  </si>
  <si>
    <t>套内建筑面积
（㎡）</t>
  </si>
  <si>
    <t>计价单位（个/只）</t>
  </si>
  <si>
    <t>总价款（元）</t>
  </si>
  <si>
    <t>有无
产权</t>
  </si>
  <si>
    <t>使用
年限</t>
  </si>
  <si>
    <t>车位1-1</t>
  </si>
  <si>
    <t>不小于2.2米</t>
  </si>
  <si>
    <t>元/个</t>
  </si>
  <si>
    <t>/</t>
  </si>
  <si>
    <t>车位1-2</t>
  </si>
  <si>
    <t>车位1-3</t>
  </si>
  <si>
    <t>车位1-4</t>
  </si>
  <si>
    <t>车位1-5</t>
  </si>
  <si>
    <t>车位1-6</t>
  </si>
  <si>
    <t>车位1-7</t>
  </si>
  <si>
    <t>车位1-8</t>
  </si>
  <si>
    <t>车位1-9</t>
  </si>
  <si>
    <t>车位1-10</t>
  </si>
  <si>
    <t>车位1-11</t>
  </si>
  <si>
    <t>车位1-12</t>
  </si>
  <si>
    <t>车位1-13</t>
  </si>
  <si>
    <t>车位1-14</t>
  </si>
  <si>
    <t>车位1-15</t>
  </si>
  <si>
    <t>车位1-16</t>
  </si>
  <si>
    <t>车位1-17</t>
  </si>
  <si>
    <t>车位1-18</t>
  </si>
  <si>
    <t>车位1-19</t>
  </si>
  <si>
    <t>车位1-20</t>
  </si>
  <si>
    <t>车位1-21</t>
  </si>
  <si>
    <t>车位1-22</t>
  </si>
  <si>
    <t>车位1-23</t>
  </si>
  <si>
    <t>车位1-24</t>
  </si>
  <si>
    <t>车位1-25</t>
  </si>
  <si>
    <t>车位1-26</t>
  </si>
  <si>
    <t>车位1-27</t>
  </si>
  <si>
    <t>车位1-28</t>
  </si>
  <si>
    <t>车位1-29</t>
  </si>
  <si>
    <t>车位1-30</t>
  </si>
  <si>
    <t>车位1-31</t>
  </si>
  <si>
    <t>车位1-32</t>
  </si>
  <si>
    <t>车位1-33</t>
  </si>
  <si>
    <t>车位1-34</t>
  </si>
  <si>
    <t>车位1-35</t>
  </si>
  <si>
    <t>车位1-36</t>
  </si>
  <si>
    <t>车位1-37</t>
  </si>
  <si>
    <t>车位1-38</t>
  </si>
  <si>
    <t>车位1-39</t>
  </si>
  <si>
    <t>车位1-40</t>
  </si>
  <si>
    <t>车位1-41</t>
  </si>
  <si>
    <t>车位1-42</t>
  </si>
  <si>
    <t>车位1-43</t>
  </si>
  <si>
    <t>车位1-44</t>
  </si>
  <si>
    <t>车位1-45</t>
  </si>
  <si>
    <t>车位1-46</t>
  </si>
  <si>
    <t>车位1-47</t>
  </si>
  <si>
    <t>车位1-48</t>
  </si>
  <si>
    <t>车位1-49</t>
  </si>
  <si>
    <t>车位1-50</t>
  </si>
  <si>
    <t>车位1-51</t>
  </si>
  <si>
    <t>车位1-52</t>
  </si>
  <si>
    <t>车位1-53</t>
  </si>
  <si>
    <t>车位1-54</t>
  </si>
  <si>
    <t>车位1-55</t>
  </si>
  <si>
    <t>车位1-56</t>
  </si>
  <si>
    <t>车位1-57</t>
  </si>
  <si>
    <t>车位1-58</t>
  </si>
  <si>
    <t>车位1-59</t>
  </si>
  <si>
    <t>车位1-60</t>
  </si>
  <si>
    <t>车位1-61</t>
  </si>
  <si>
    <t>车位1-62</t>
  </si>
  <si>
    <t>车位1-63</t>
  </si>
  <si>
    <t>车位1-64</t>
  </si>
  <si>
    <t>车位1-65</t>
  </si>
  <si>
    <t>车位1-66</t>
  </si>
  <si>
    <t>车位1-67</t>
  </si>
  <si>
    <t>车位1-68</t>
  </si>
  <si>
    <t>车位1-69</t>
  </si>
  <si>
    <t>车位1-70</t>
  </si>
  <si>
    <t>车位1-71</t>
  </si>
  <si>
    <t>车位1-72</t>
  </si>
  <si>
    <t>车位1-73</t>
  </si>
  <si>
    <t>车位1-74</t>
  </si>
  <si>
    <t>车位1-75</t>
  </si>
  <si>
    <t>车位1-76</t>
  </si>
  <si>
    <t>车位1-77</t>
  </si>
  <si>
    <t>车位1-78</t>
  </si>
  <si>
    <t>车位1-79</t>
  </si>
  <si>
    <t>车位1-80</t>
  </si>
  <si>
    <t>车位1-81</t>
  </si>
  <si>
    <t>车位1-82</t>
  </si>
  <si>
    <t>车位1-83</t>
  </si>
  <si>
    <t>车位1-84</t>
  </si>
  <si>
    <t>车位1-85</t>
  </si>
  <si>
    <t>车位1-86</t>
  </si>
  <si>
    <t>车位1-87</t>
  </si>
  <si>
    <t>车位1-88</t>
  </si>
  <si>
    <t>车位1-89</t>
  </si>
  <si>
    <t>车位1-90</t>
  </si>
  <si>
    <t>车位1-91</t>
  </si>
  <si>
    <t>车位1-92</t>
  </si>
  <si>
    <t>车位1-93</t>
  </si>
  <si>
    <t>车位1-94</t>
  </si>
  <si>
    <t>车位1-95</t>
  </si>
  <si>
    <t>车位1-96</t>
  </si>
  <si>
    <t>车位1-97</t>
  </si>
  <si>
    <t>车位1-98</t>
  </si>
  <si>
    <t>车位1-99</t>
  </si>
  <si>
    <t>车位1-100</t>
  </si>
  <si>
    <t>车位1-101</t>
  </si>
  <si>
    <t>车位1-102</t>
  </si>
  <si>
    <t>车位1-103</t>
  </si>
  <si>
    <t>车位1-104</t>
  </si>
  <si>
    <t>车位1-105</t>
  </si>
  <si>
    <t>车位1-106</t>
  </si>
  <si>
    <t>车位1-107</t>
  </si>
  <si>
    <t>车位1-108</t>
  </si>
  <si>
    <t>车位1-109</t>
  </si>
  <si>
    <t>车位1-110</t>
  </si>
  <si>
    <t>车位1-111</t>
  </si>
  <si>
    <t>车位1-112</t>
  </si>
  <si>
    <t>车位1-113</t>
  </si>
  <si>
    <t>车位1-114</t>
  </si>
  <si>
    <t>车位1-115</t>
  </si>
  <si>
    <t>车位1-116</t>
  </si>
  <si>
    <t>车位1-117</t>
  </si>
  <si>
    <t>车位1-118</t>
  </si>
  <si>
    <t>车位1-119</t>
  </si>
  <si>
    <t>车位1-120</t>
  </si>
  <si>
    <t>车位1-121</t>
  </si>
  <si>
    <t>车位1-122</t>
  </si>
  <si>
    <t>车位1-123</t>
  </si>
  <si>
    <t>车位1-124</t>
  </si>
  <si>
    <t>车位1-125</t>
  </si>
  <si>
    <t>车位1-126</t>
  </si>
  <si>
    <t>车位1-127</t>
  </si>
  <si>
    <t>车位1-128</t>
  </si>
  <si>
    <t>车位1-129</t>
  </si>
  <si>
    <t>车位1-130</t>
  </si>
  <si>
    <t>车位1-131</t>
  </si>
  <si>
    <t>车位1-132</t>
  </si>
  <si>
    <t>车位1-134</t>
  </si>
  <si>
    <t>车位1-137</t>
  </si>
  <si>
    <t>车位1-140</t>
  </si>
  <si>
    <t>车位1-143</t>
  </si>
  <si>
    <t>车位1-145</t>
  </si>
  <si>
    <t>车位1-146</t>
  </si>
  <si>
    <t>车位1-147</t>
  </si>
  <si>
    <t>车位1-148</t>
  </si>
  <si>
    <t>车位1-149</t>
  </si>
  <si>
    <t>车位1-150</t>
  </si>
  <si>
    <t>车位1-151</t>
  </si>
  <si>
    <t>车位1-154</t>
  </si>
  <si>
    <t>车位1-157</t>
  </si>
  <si>
    <t>车位1-160</t>
  </si>
  <si>
    <t>车位1-163</t>
  </si>
  <si>
    <t>车位1-165</t>
  </si>
  <si>
    <t>车位1-166</t>
  </si>
  <si>
    <t>车位1-167</t>
  </si>
  <si>
    <t>车位1-168</t>
  </si>
  <si>
    <t>车位1-169</t>
  </si>
  <si>
    <t>车位1-172</t>
  </si>
  <si>
    <t>车位1-175</t>
  </si>
  <si>
    <t>车位1-178</t>
  </si>
  <si>
    <t>车位1-181</t>
  </si>
  <si>
    <t>车位1-193</t>
  </si>
  <si>
    <t>车位1-195</t>
  </si>
  <si>
    <t>车位1-196</t>
  </si>
  <si>
    <t>车位1-197</t>
  </si>
  <si>
    <t>车位1-198</t>
  </si>
  <si>
    <t>车位1-199</t>
  </si>
  <si>
    <t>车位1-200</t>
  </si>
  <si>
    <t>车位1-201</t>
  </si>
  <si>
    <t>车位1-202</t>
  </si>
  <si>
    <t>车位1-203</t>
  </si>
  <si>
    <t>车位1-204</t>
  </si>
  <si>
    <t>车位1-206</t>
  </si>
  <si>
    <t>车位1-209</t>
  </si>
  <si>
    <t>车位1-212</t>
  </si>
  <si>
    <t>车位1-215</t>
  </si>
  <si>
    <t>车位1-218</t>
  </si>
  <si>
    <t>车位1-221</t>
  </si>
  <si>
    <t>车位1-222</t>
  </si>
  <si>
    <t>车位1-223</t>
  </si>
  <si>
    <t>车位1-224</t>
  </si>
  <si>
    <t>车位1-225</t>
  </si>
  <si>
    <t>车位1-226</t>
  </si>
  <si>
    <t>车位1-227</t>
  </si>
  <si>
    <t>车位1-228</t>
  </si>
  <si>
    <t>车位1-229</t>
  </si>
  <si>
    <t>车位1-230</t>
  </si>
  <si>
    <t>车位1-231</t>
  </si>
  <si>
    <t>车位1-232</t>
  </si>
  <si>
    <t>车位1-233</t>
  </si>
  <si>
    <t>车位1-234</t>
  </si>
  <si>
    <t>车位1-235</t>
  </si>
  <si>
    <t>车位1-236</t>
  </si>
  <si>
    <t>车位1-237</t>
  </si>
  <si>
    <t>车位1-238</t>
  </si>
  <si>
    <t>车位1-239</t>
  </si>
  <si>
    <t>车位1-240</t>
  </si>
  <si>
    <t>车位1-241</t>
  </si>
  <si>
    <t>车位1-242</t>
  </si>
  <si>
    <t>车位1-243</t>
  </si>
  <si>
    <t>车位1-244</t>
  </si>
  <si>
    <t>车位1-245</t>
  </si>
  <si>
    <t>车位1-246</t>
  </si>
  <si>
    <t>车位1-247</t>
  </si>
  <si>
    <t>车位1-248</t>
  </si>
  <si>
    <t>车位1-249</t>
  </si>
  <si>
    <t>车位1-250</t>
  </si>
  <si>
    <t>车位1-251</t>
  </si>
  <si>
    <t>车位1-252</t>
  </si>
  <si>
    <t>车位1-253</t>
  </si>
  <si>
    <t>车位1-254</t>
  </si>
  <si>
    <t>车位1-255</t>
  </si>
  <si>
    <t>车位1-256</t>
  </si>
  <si>
    <t>车位1-257</t>
  </si>
  <si>
    <t>车位1-258</t>
  </si>
  <si>
    <t>车位1-259</t>
  </si>
  <si>
    <t>车位1-260</t>
  </si>
  <si>
    <t>车位1-261</t>
  </si>
  <si>
    <t>车位1-262</t>
  </si>
  <si>
    <t>车位1-263</t>
  </si>
  <si>
    <t>车位1-264</t>
  </si>
  <si>
    <t>车位1-265</t>
  </si>
  <si>
    <t>车位1-266</t>
  </si>
  <si>
    <t>车位1-267</t>
  </si>
  <si>
    <t>车位1-268</t>
  </si>
  <si>
    <t>车位1-269</t>
  </si>
  <si>
    <t>车位1-270</t>
  </si>
  <si>
    <t>车位1-271</t>
  </si>
  <si>
    <t>车位1-272</t>
  </si>
  <si>
    <t>车位1-273</t>
  </si>
  <si>
    <t>车位1-274</t>
  </si>
  <si>
    <t>车位1-275</t>
  </si>
  <si>
    <t>车位1-276</t>
  </si>
  <si>
    <t>车位1-277</t>
  </si>
  <si>
    <t>车位1-278</t>
  </si>
  <si>
    <t>车位1-279</t>
  </si>
  <si>
    <t>车位1-280</t>
  </si>
  <si>
    <t>车位1-281</t>
  </si>
  <si>
    <t>车位1-282</t>
  </si>
  <si>
    <t>车位1-283</t>
  </si>
  <si>
    <t>车位1-284</t>
  </si>
  <si>
    <t>车位1-285</t>
  </si>
  <si>
    <t>车位1-286</t>
  </si>
  <si>
    <t>车位1-289</t>
  </si>
  <si>
    <t>车位1-290</t>
  </si>
  <si>
    <t>车位1-293</t>
  </si>
  <si>
    <t>车位1-294</t>
  </si>
  <si>
    <t>车位1-295</t>
  </si>
  <si>
    <t>车位1-296</t>
  </si>
  <si>
    <t>车位1-300</t>
  </si>
  <si>
    <t>车位1-301</t>
  </si>
  <si>
    <t>车位1-302</t>
  </si>
  <si>
    <t>车位1-303</t>
  </si>
  <si>
    <t>车位1-304</t>
  </si>
  <si>
    <t>车位1-305</t>
  </si>
  <si>
    <t>车位1-306</t>
  </si>
  <si>
    <t>车位1-310</t>
  </si>
  <si>
    <t>充电桩车位1-133</t>
  </si>
  <si>
    <t>充电桩车位1-135</t>
  </si>
  <si>
    <t>充电桩车位1-136</t>
  </si>
  <si>
    <t>充电桩车位1-138</t>
  </si>
  <si>
    <t>充电桩车位1-139</t>
  </si>
  <si>
    <t>充电桩车位1-141</t>
  </si>
  <si>
    <t>充电桩车位1-142</t>
  </si>
  <si>
    <t>充电桩车位1-144</t>
  </si>
  <si>
    <t>充电桩车位1-152</t>
  </si>
  <si>
    <t>充电桩车位1-153</t>
  </si>
  <si>
    <t>充电桩车位1-155</t>
  </si>
  <si>
    <t>充电桩车位1-156</t>
  </si>
  <si>
    <t>充电桩车位1-158</t>
  </si>
  <si>
    <t>充电桩车位1-159</t>
  </si>
  <si>
    <t>充电桩车位1-161</t>
  </si>
  <si>
    <t>充电桩车位1-162</t>
  </si>
  <si>
    <t>充电桩车位1-164</t>
  </si>
  <si>
    <t>充电桩车位1-170</t>
  </si>
  <si>
    <t>充电桩车位1-171</t>
  </si>
  <si>
    <t>充电桩车位1-173</t>
  </si>
  <si>
    <t>充电桩车位1-174</t>
  </si>
  <si>
    <t>充电桩车位1-176</t>
  </si>
  <si>
    <t>充电桩车位1-177</t>
  </si>
  <si>
    <t>充电桩车位1-179</t>
  </si>
  <si>
    <t>充电桩车位1-180</t>
  </si>
  <si>
    <t>充电桩车位1-182</t>
  </si>
  <si>
    <t>充电桩车位1-183</t>
  </si>
  <si>
    <t>充电桩车位1-184</t>
  </si>
  <si>
    <t>充电桩车位1-185</t>
  </si>
  <si>
    <t>充电桩车位1-186</t>
  </si>
  <si>
    <t>充电桩车位1-187</t>
  </si>
  <si>
    <t>充电桩车位1-188</t>
  </si>
  <si>
    <t>充电桩车位1-189</t>
  </si>
  <si>
    <t>充电桩车位1-190</t>
  </si>
  <si>
    <t>充电桩车位1-191</t>
  </si>
  <si>
    <t>充电桩车位1-192</t>
  </si>
  <si>
    <t>充电桩车位1-205</t>
  </si>
  <si>
    <t>充电桩车位1-207</t>
  </si>
  <si>
    <t>充电桩车位1-208</t>
  </si>
  <si>
    <t>充电桩车位1-210</t>
  </si>
  <si>
    <t>充电桩车位1-211</t>
  </si>
  <si>
    <t>充电桩车位1-213</t>
  </si>
  <si>
    <t>充电桩车位1-214</t>
  </si>
  <si>
    <t>充电桩车位1-216</t>
  </si>
  <si>
    <t>充电桩车位1-217</t>
  </si>
  <si>
    <t>充电桩车位1-219</t>
  </si>
  <si>
    <t>充电桩车位1-220</t>
  </si>
  <si>
    <t>充电桩车位1-291</t>
  </si>
  <si>
    <t>充电桩车位1-292</t>
  </si>
  <si>
    <t>充电桩车位1-307</t>
  </si>
  <si>
    <t>充电桩车位1-308</t>
  </si>
  <si>
    <t>充电桩车位1-309</t>
  </si>
  <si>
    <t>无障碍车位1-194</t>
  </si>
  <si>
    <t>无障碍车位1-287</t>
  </si>
  <si>
    <t>无障碍车位1-288</t>
  </si>
  <si>
    <t>无障碍车位1-297</t>
  </si>
  <si>
    <t>无障碍车位1-298</t>
  </si>
  <si>
    <t>无障碍车位1-299</t>
  </si>
  <si>
    <t>子母车位3-1</t>
  </si>
  <si>
    <t>子母车位3-2</t>
  </si>
  <si>
    <t>子母车位3-3</t>
  </si>
  <si>
    <t>子母车位3-4</t>
  </si>
  <si>
    <t>子母车位3-5</t>
  </si>
  <si>
    <t>子母车位3-7</t>
  </si>
  <si>
    <t>子母车位3-8</t>
  </si>
  <si>
    <t>子母车位3-9</t>
  </si>
  <si>
    <t>子母充电桩车位3-6</t>
  </si>
  <si>
    <t>微型车位2-1</t>
  </si>
  <si>
    <t>微型车位2-2</t>
  </si>
  <si>
    <t>微型车位2-3</t>
  </si>
  <si>
    <t>微型车位2-4</t>
  </si>
  <si>
    <t>微型车位2-5</t>
  </si>
  <si>
    <t>微型车位2-6</t>
  </si>
  <si>
    <t>微型车位2-7</t>
  </si>
  <si>
    <t>微型车位2-8</t>
  </si>
  <si>
    <t>微型车位2-9</t>
  </si>
  <si>
    <t>微型车位2-10</t>
  </si>
  <si>
    <t>微型车位2-11</t>
  </si>
  <si>
    <t>微型车位2-12</t>
  </si>
  <si>
    <t>微型车位2-13</t>
  </si>
  <si>
    <t>微型车位2-14</t>
  </si>
  <si>
    <t>微型车位2-15</t>
  </si>
  <si>
    <t>微型车位2-16</t>
  </si>
  <si>
    <t>微型车位2-17</t>
  </si>
  <si>
    <t>微型车位2-18</t>
  </si>
  <si>
    <t>微型车位2-19</t>
  </si>
  <si>
    <t>微型车位2-20</t>
  </si>
  <si>
    <t>微型车位2-21</t>
  </si>
  <si>
    <t>微型车位2-22</t>
  </si>
  <si>
    <t>微型车位2-23</t>
  </si>
  <si>
    <t>微型车位2-24</t>
  </si>
  <si>
    <t>微型车位2-25</t>
  </si>
  <si>
    <t>本表报备车位总数344（个/只），总面积4703.50㎡，总价34400069元，均单价100000元/个。</t>
  </si>
  <si>
    <t>商业销售价目表</t>
  </si>
  <si>
    <t>楼盘名称：丰云佳苑（商业）</t>
  </si>
  <si>
    <t>销售单价   （元/㎡）</t>
  </si>
  <si>
    <t>销售
情况</t>
  </si>
  <si>
    <t>200号</t>
  </si>
  <si>
    <t>182号</t>
  </si>
  <si>
    <t>184号</t>
  </si>
  <si>
    <t>186号</t>
  </si>
  <si>
    <t>188号</t>
  </si>
  <si>
    <t>190号</t>
  </si>
  <si>
    <t>192号</t>
  </si>
  <si>
    <t>本表报备房源总套数7套，总面积454.24㎡，总价6813599元，均单价15000元/㎡。</t>
  </si>
  <si>
    <t>地下储藏间销售价目表</t>
  </si>
  <si>
    <t>楼盘名称：丰云佳苑</t>
  </si>
  <si>
    <t>储藏间编号</t>
  </si>
  <si>
    <t>储藏间高度（m）</t>
  </si>
  <si>
    <t>销售单价
（元/㎡）</t>
  </si>
  <si>
    <t>储藏间D1-1</t>
  </si>
  <si>
    <t>不小于2.2</t>
  </si>
  <si>
    <t>储藏间D1-2</t>
  </si>
  <si>
    <t>储藏间D1-3</t>
  </si>
  <si>
    <t>储藏间D1-4</t>
  </si>
  <si>
    <t>储藏间D1-5</t>
  </si>
  <si>
    <t>储藏间D1-6</t>
  </si>
  <si>
    <t>储藏间D1-7</t>
  </si>
  <si>
    <t>储藏间D1-8</t>
  </si>
  <si>
    <t>储藏间D1-9</t>
  </si>
  <si>
    <t>储藏间D1-10</t>
  </si>
  <si>
    <t>储藏间D1-11</t>
  </si>
  <si>
    <t>储藏间D1-12</t>
  </si>
  <si>
    <t>储藏间D1-13</t>
  </si>
  <si>
    <t>储藏间D1-14</t>
  </si>
  <si>
    <t>储藏间D1-15</t>
  </si>
  <si>
    <t>储藏间D1-16</t>
  </si>
  <si>
    <t>储藏间D1-17</t>
  </si>
  <si>
    <t>储藏间D1-18</t>
  </si>
  <si>
    <t>储藏间D1-19</t>
  </si>
  <si>
    <t>储藏间D1-20</t>
  </si>
  <si>
    <t>储藏间D1-21</t>
  </si>
  <si>
    <t>储藏间D1-22</t>
  </si>
  <si>
    <t>储藏间D1-23</t>
  </si>
  <si>
    <t>储藏间D2-1</t>
  </si>
  <si>
    <t>储藏间D2-2</t>
  </si>
  <si>
    <t>储藏间D2-3</t>
  </si>
  <si>
    <t>储藏间D2-4</t>
  </si>
  <si>
    <t>储藏间D2-5</t>
  </si>
  <si>
    <t>储藏间D2-6</t>
  </si>
  <si>
    <t>储藏间D2-7</t>
  </si>
  <si>
    <t>储藏间D2-8</t>
  </si>
  <si>
    <t>储藏间D2-9</t>
  </si>
  <si>
    <t>储藏间D2-10</t>
  </si>
  <si>
    <t>储藏间D2-11</t>
  </si>
  <si>
    <t>储藏间D2-12</t>
  </si>
  <si>
    <t>储藏间D2-13</t>
  </si>
  <si>
    <t>储藏间D2-14</t>
  </si>
  <si>
    <t>储藏间D2-15</t>
  </si>
  <si>
    <t>储藏间D2-16</t>
  </si>
  <si>
    <t>储藏间D2-17</t>
  </si>
  <si>
    <t>储藏间D2-18</t>
  </si>
  <si>
    <t>储藏间D2-19</t>
  </si>
  <si>
    <t>储藏间D2-20</t>
  </si>
  <si>
    <t>储藏间D2-21</t>
  </si>
  <si>
    <t>储藏间D2-22</t>
  </si>
  <si>
    <t>储藏间D2-23</t>
  </si>
  <si>
    <t>储藏间D2-24</t>
  </si>
  <si>
    <t>储藏间D2-25</t>
  </si>
  <si>
    <t>储藏间D2-26</t>
  </si>
  <si>
    <t>储藏间D4-1</t>
  </si>
  <si>
    <t>储藏间D4-2</t>
  </si>
  <si>
    <t>储藏间D4-3</t>
  </si>
  <si>
    <t>储藏间D4-4</t>
  </si>
  <si>
    <t>储藏间D4-5</t>
  </si>
  <si>
    <t>储藏间D4-6</t>
  </si>
  <si>
    <t>储藏间D4-7</t>
  </si>
  <si>
    <t>储藏间D4-8</t>
  </si>
  <si>
    <t>储藏间D4-9</t>
  </si>
  <si>
    <t>储藏间D4-10</t>
  </si>
  <si>
    <t>储藏间D4-11</t>
  </si>
  <si>
    <t>储藏间D4-12</t>
  </si>
  <si>
    <t>储藏间D4-13</t>
  </si>
  <si>
    <t>储藏间D4-14</t>
  </si>
  <si>
    <t>储藏间D4-15</t>
  </si>
  <si>
    <t>储藏间D4-16</t>
  </si>
  <si>
    <t>储藏间D4-17</t>
  </si>
  <si>
    <t>储藏间D4-18</t>
  </si>
  <si>
    <t>储藏间D4-19</t>
  </si>
  <si>
    <t>储藏间D4-20</t>
  </si>
  <si>
    <t>储藏间D4-21</t>
  </si>
  <si>
    <t>储藏间D7-1</t>
  </si>
  <si>
    <t>储藏间D7-2</t>
  </si>
  <si>
    <t>储藏间D7-3</t>
  </si>
  <si>
    <t>储藏间D7-4</t>
  </si>
  <si>
    <t>储藏间D7-5</t>
  </si>
  <si>
    <t>储藏间D7-6</t>
  </si>
  <si>
    <t>储藏间D7-7</t>
  </si>
  <si>
    <t>储藏间D7-8</t>
  </si>
  <si>
    <t>储藏间D7-9</t>
  </si>
  <si>
    <t>储藏间D7-10</t>
  </si>
  <si>
    <t>储藏间D7-11</t>
  </si>
  <si>
    <t>本表报备地下储藏间总数为81（个/只），总面积1232.89㎡，总价5547688元，均单价4500元/㎡。</t>
  </si>
  <si>
    <t>政府回购房价目表</t>
  </si>
  <si>
    <t>中心价
（元/㎡）</t>
  </si>
  <si>
    <t>房屋总价（元)</t>
  </si>
  <si>
    <t>销售状态</t>
  </si>
  <si>
    <t>回购</t>
  </si>
  <si>
    <t>二室二厅</t>
  </si>
  <si>
    <t>本表报备房源总套数182套，总面积18502.19㎡，总价83444877元，均单价4510元/㎡。根据南兰江西路南侧和兰周路东侧地块国有建设和用地使用权挂牌出让文件（余国土告字[2019]1号）规定，确定政府回购房（按中心价）价格为4510元/㎡。</t>
  </si>
  <si>
    <t>政府回购房车位价目表</t>
  </si>
  <si>
    <t>楼盘名称：丰云佳苑（地下车位）</t>
  </si>
  <si>
    <t>车位高度
（m）</t>
  </si>
  <si>
    <t>计价单位 （个/只）</t>
  </si>
  <si>
    <t>销售单价(元/㎡）</t>
  </si>
  <si>
    <t>车位1-327</t>
  </si>
  <si>
    <t>车位1-328</t>
  </si>
  <si>
    <t>车位1-329</t>
  </si>
  <si>
    <t>车位1-330</t>
  </si>
  <si>
    <t>车位1-331</t>
  </si>
  <si>
    <t>车位1-332</t>
  </si>
  <si>
    <t>车位1-333</t>
  </si>
  <si>
    <t>车位1-334</t>
  </si>
  <si>
    <t>车位1-335</t>
  </si>
  <si>
    <t>车位1-336</t>
  </si>
  <si>
    <t>车位1-337</t>
  </si>
  <si>
    <t>车位1-338</t>
  </si>
  <si>
    <t>车位1-339</t>
  </si>
  <si>
    <t>车位1-340</t>
  </si>
  <si>
    <t>车位1-341</t>
  </si>
  <si>
    <t>车位1-342</t>
  </si>
  <si>
    <t>车位1-343</t>
  </si>
  <si>
    <t>车位1-347</t>
  </si>
  <si>
    <t>车位1-349</t>
  </si>
  <si>
    <t>车位1-350</t>
  </si>
  <si>
    <t>车位1-351</t>
  </si>
  <si>
    <t>车位1-352</t>
  </si>
  <si>
    <t>车位1-353</t>
  </si>
  <si>
    <t>车位1-354</t>
  </si>
  <si>
    <t>车位1-355</t>
  </si>
  <si>
    <t>车位1-356</t>
  </si>
  <si>
    <t>车位1-357</t>
  </si>
  <si>
    <t>车位1-358</t>
  </si>
  <si>
    <t>车位1-359</t>
  </si>
  <si>
    <t>车位1-360</t>
  </si>
  <si>
    <t>车位1-361</t>
  </si>
  <si>
    <t>车位1-362</t>
  </si>
  <si>
    <t>车位1-363</t>
  </si>
  <si>
    <t>车位1-364</t>
  </si>
  <si>
    <t>车位1-365</t>
  </si>
  <si>
    <t>车位1-369</t>
  </si>
  <si>
    <t>车位1-372</t>
  </si>
  <si>
    <t>车位1-375</t>
  </si>
  <si>
    <t>车位1-378</t>
  </si>
  <si>
    <t>车位1-381</t>
  </si>
  <si>
    <t>车位1-384</t>
  </si>
  <si>
    <t>车位1-386</t>
  </si>
  <si>
    <t>车位1-387</t>
  </si>
  <si>
    <t>车位1-388</t>
  </si>
  <si>
    <t>车位1-390</t>
  </si>
  <si>
    <t>车位1-391</t>
  </si>
  <si>
    <t>车位1-392</t>
  </si>
  <si>
    <t>车位1-393</t>
  </si>
  <si>
    <t>车位1-394</t>
  </si>
  <si>
    <t>车位1-395</t>
  </si>
  <si>
    <t>车位1-397</t>
  </si>
  <si>
    <t>车位1-398</t>
  </si>
  <si>
    <t>车位1-399</t>
  </si>
  <si>
    <t>车位1-400</t>
  </si>
  <si>
    <t>车位1-401</t>
  </si>
  <si>
    <t>车位1-402</t>
  </si>
  <si>
    <t>车位1-403</t>
  </si>
  <si>
    <t>充电桩车位1-311</t>
  </si>
  <si>
    <t>充电桩车位1-312</t>
  </si>
  <si>
    <t>充电桩车位1-313</t>
  </si>
  <si>
    <t>充电桩车位1-314</t>
  </si>
  <si>
    <t>充电桩车位1-315</t>
  </si>
  <si>
    <t>充电桩车位1-316</t>
  </si>
  <si>
    <t>充电桩车位1-317</t>
  </si>
  <si>
    <t>充电桩车位1-318</t>
  </si>
  <si>
    <t>充电桩车位1-319</t>
  </si>
  <si>
    <t>充电桩车位1-320</t>
  </si>
  <si>
    <t>充电桩车位1-321</t>
  </si>
  <si>
    <t>充电桩车位1-322</t>
  </si>
  <si>
    <t>充电桩车位1-323</t>
  </si>
  <si>
    <t>充电桩车位1-324</t>
  </si>
  <si>
    <t>充电桩车位1-325</t>
  </si>
  <si>
    <t>无障碍充电车位1-326</t>
  </si>
  <si>
    <t>子母车位3-10</t>
  </si>
  <si>
    <t>充电桩车位1-344</t>
  </si>
  <si>
    <t>充电桩车位1-345</t>
  </si>
  <si>
    <t>充电桩车位1-346</t>
  </si>
  <si>
    <t>充电桩车位1-348</t>
  </si>
  <si>
    <t>充电桩车位1-366</t>
  </si>
  <si>
    <t>充电桩车位1-367</t>
  </si>
  <si>
    <t>充电桩车位1-368</t>
  </si>
  <si>
    <t>充电桩车位1-370</t>
  </si>
  <si>
    <t>充电桩车位1-371</t>
  </si>
  <si>
    <t>充电桩车位1-373</t>
  </si>
  <si>
    <t>充电桩车位1-374</t>
  </si>
  <si>
    <t>充电桩车位1-376</t>
  </si>
  <si>
    <t>充电桩车位1-377</t>
  </si>
  <si>
    <t>充电桩车位1-379</t>
  </si>
  <si>
    <t>充电桩车位1-380</t>
  </si>
  <si>
    <t>充电桩车位1-382</t>
  </si>
  <si>
    <t>充电桩车位1-383</t>
  </si>
  <si>
    <t>充电桩车位1-385</t>
  </si>
  <si>
    <t>无障碍车位1-389</t>
  </si>
  <si>
    <t>无障碍车位1-396</t>
  </si>
  <si>
    <t>无障碍车位1-404</t>
  </si>
  <si>
    <t>子母车位3-12</t>
  </si>
  <si>
    <t>子母充电桩车位3-11</t>
  </si>
  <si>
    <t>子母充电桩车位3-13</t>
  </si>
  <si>
    <t>子母充电桩车位3-14</t>
  </si>
  <si>
    <t>微型车位2-26</t>
  </si>
  <si>
    <t>微型车位2-27</t>
  </si>
  <si>
    <t>微型车位2-28</t>
  </si>
  <si>
    <t>微型车位2-29</t>
  </si>
  <si>
    <t>微型车位2-30</t>
  </si>
  <si>
    <t>本表报备车位总个数104个，总面积1471.10㎡，总价2142400元。根据南兰江西路南侧和兰周路东侧地块国有建设和用地使用权挂牌出让文件（余国土告字[2019]1号）规定，确定政府回购房车位价格为20600元/个。</t>
  </si>
  <si>
    <t>政府回购房地上车库价目表</t>
  </si>
  <si>
    <t>车库编号</t>
  </si>
  <si>
    <t>车位高度（m）</t>
  </si>
  <si>
    <t>有无产权</t>
  </si>
  <si>
    <t>使用年限</t>
  </si>
  <si>
    <t>车库01</t>
  </si>
  <si>
    <t>车库02</t>
  </si>
  <si>
    <t>本表报备车位总套数2个，总面积48.38㎡，总价189650元，均单价3920元/个。根据南兰江西路南侧和兰周路东侧地块国有建设和用地使用权挂牌出让文件（余国土告字[2019]1号）规定，确定政府回购房地上车库价格为3920元/㎡</t>
  </si>
  <si>
    <t>政府回购房地上储藏室价目表</t>
  </si>
  <si>
    <t>储藏室编号</t>
  </si>
  <si>
    <t>销售单价  （元/㎡）</t>
  </si>
  <si>
    <t>储藏室1-01</t>
  </si>
  <si>
    <t>储藏室1-02</t>
  </si>
  <si>
    <t>储藏室1-03</t>
  </si>
  <si>
    <t>储藏室1-04</t>
  </si>
  <si>
    <t>储藏室1-05</t>
  </si>
  <si>
    <t>储藏室1-06</t>
  </si>
  <si>
    <t>储藏室1-07</t>
  </si>
  <si>
    <t>储藏室1-08</t>
  </si>
  <si>
    <t>储藏室1-09</t>
  </si>
  <si>
    <t>储藏室1-10</t>
  </si>
  <si>
    <t>储藏室1-11</t>
  </si>
  <si>
    <t>储藏室1-12</t>
  </si>
  <si>
    <t>储藏室1-13</t>
  </si>
  <si>
    <t>储藏室1-14</t>
  </si>
  <si>
    <t>储藏室1-15</t>
  </si>
  <si>
    <t>储藏室1-16</t>
  </si>
  <si>
    <t>储藏室1-17</t>
  </si>
  <si>
    <t>储藏室1-18</t>
  </si>
  <si>
    <t>储藏室1-19</t>
  </si>
  <si>
    <t>储藏室1-20</t>
  </si>
  <si>
    <t>储藏室1-21</t>
  </si>
  <si>
    <t>储藏室1-22</t>
  </si>
  <si>
    <t>储藏室1-23</t>
  </si>
  <si>
    <t>储藏室1-24</t>
  </si>
  <si>
    <t>储藏室1-25</t>
  </si>
  <si>
    <t>储藏室1-26</t>
  </si>
  <si>
    <t>储藏室1-27</t>
  </si>
  <si>
    <t>储藏室1-28</t>
  </si>
  <si>
    <t>储藏室1-29</t>
  </si>
  <si>
    <t>储藏室1-30</t>
  </si>
  <si>
    <t>储藏室1-31</t>
  </si>
  <si>
    <t>储藏室1-32</t>
  </si>
  <si>
    <t>储藏室1-33</t>
  </si>
  <si>
    <t>储藏室1-34</t>
  </si>
  <si>
    <t>储藏室1-35</t>
  </si>
  <si>
    <t>储藏室1-36</t>
  </si>
  <si>
    <t>储藏室1-37</t>
  </si>
  <si>
    <t>储藏室1-38</t>
  </si>
  <si>
    <t>储藏室1-39</t>
  </si>
  <si>
    <t>储藏室1-40</t>
  </si>
  <si>
    <t>储藏室1-41</t>
  </si>
  <si>
    <t>储藏室1-42</t>
  </si>
  <si>
    <t>储藏室1-43</t>
  </si>
  <si>
    <t>储藏室1-44</t>
  </si>
  <si>
    <t>储藏室1-45</t>
  </si>
  <si>
    <t>储藏室1-46</t>
  </si>
  <si>
    <t>储藏室1-47</t>
  </si>
  <si>
    <t>储藏室1-48</t>
  </si>
  <si>
    <t>储藏室1-49</t>
  </si>
  <si>
    <t>储藏室1-50</t>
  </si>
  <si>
    <t>储藏室1-51</t>
  </si>
  <si>
    <t>储藏室1-52</t>
  </si>
  <si>
    <t>储藏室1-53</t>
  </si>
  <si>
    <t>储藏室1-54</t>
  </si>
  <si>
    <t>储藏室1-55</t>
  </si>
  <si>
    <t>储藏室1-56</t>
  </si>
  <si>
    <t>储藏室1-57</t>
  </si>
  <si>
    <t>储藏室1-58</t>
  </si>
  <si>
    <t>储藏室1-59</t>
  </si>
  <si>
    <t>储藏室1-60</t>
  </si>
  <si>
    <t>储藏室1-61</t>
  </si>
  <si>
    <t>储藏室1-62</t>
  </si>
  <si>
    <t>储藏室1-63</t>
  </si>
  <si>
    <t>储藏室1-64</t>
  </si>
  <si>
    <t>储藏室1-65</t>
  </si>
  <si>
    <t>储藏室2-01</t>
  </si>
  <si>
    <t>储藏室2-02</t>
  </si>
  <si>
    <t>储藏室2-03</t>
  </si>
  <si>
    <t>储藏室2-04</t>
  </si>
  <si>
    <t>储藏室2-05</t>
  </si>
  <si>
    <t>储藏室2-06</t>
  </si>
  <si>
    <t>储藏室2-07</t>
  </si>
  <si>
    <t>储藏室2-08</t>
  </si>
  <si>
    <t>储藏室2-09</t>
  </si>
  <si>
    <t>储藏室2-10</t>
  </si>
  <si>
    <t>储藏室2-11</t>
  </si>
  <si>
    <t>储藏室2-12</t>
  </si>
  <si>
    <t>储藏室2-13</t>
  </si>
  <si>
    <t>储藏室2-14</t>
  </si>
  <si>
    <t>储藏室2-15</t>
  </si>
  <si>
    <t>储藏室2-16</t>
  </si>
  <si>
    <t>储藏室2-17</t>
  </si>
  <si>
    <t>储藏室2-18</t>
  </si>
  <si>
    <t>储藏室2-19</t>
  </si>
  <si>
    <t>储藏室2-20</t>
  </si>
  <si>
    <t>储藏室2-21</t>
  </si>
  <si>
    <t>储藏室2-22</t>
  </si>
  <si>
    <t>储藏室2-23</t>
  </si>
  <si>
    <t>储藏室2-24</t>
  </si>
  <si>
    <t>储藏室2-25</t>
  </si>
  <si>
    <t>储藏室2-26</t>
  </si>
  <si>
    <t>储藏室2-27</t>
  </si>
  <si>
    <t>储藏室2-28</t>
  </si>
  <si>
    <t>储藏室2-29</t>
  </si>
  <si>
    <t>储藏室2-30</t>
  </si>
  <si>
    <t>储藏室2-31</t>
  </si>
  <si>
    <t>储藏室2-32</t>
  </si>
  <si>
    <t>储藏室2-33</t>
  </si>
  <si>
    <t>储藏室2-34</t>
  </si>
  <si>
    <t>储藏室2-35</t>
  </si>
  <si>
    <t>储藏室2-36</t>
  </si>
  <si>
    <t>储藏室2-37</t>
  </si>
  <si>
    <t>储藏室2-38</t>
  </si>
  <si>
    <t>储藏室2-39</t>
  </si>
  <si>
    <t>储藏室2-40</t>
  </si>
  <si>
    <t>储藏室2-41</t>
  </si>
  <si>
    <t>储藏室2-42</t>
  </si>
  <si>
    <t>储藏室3-01</t>
  </si>
  <si>
    <t>储藏室3-02</t>
  </si>
  <si>
    <t>储藏室3-03</t>
  </si>
  <si>
    <t>储藏室3-04</t>
  </si>
  <si>
    <t>储藏室3-05</t>
  </si>
  <si>
    <t>储藏室3-06</t>
  </si>
  <si>
    <t>储藏室3-07</t>
  </si>
  <si>
    <t>储藏室3-08</t>
  </si>
  <si>
    <t>储藏室3-09</t>
  </si>
  <si>
    <t>储藏室3-10</t>
  </si>
  <si>
    <t>储藏室3-11</t>
  </si>
  <si>
    <t>储藏室3-12</t>
  </si>
  <si>
    <t>储藏室3-13</t>
  </si>
  <si>
    <t>储藏室3-14</t>
  </si>
  <si>
    <t>储藏室3-15</t>
  </si>
  <si>
    <t>储藏室3-16</t>
  </si>
  <si>
    <t>储藏室3-17</t>
  </si>
  <si>
    <t>储藏室3-18</t>
  </si>
  <si>
    <t>储藏室3-19</t>
  </si>
  <si>
    <t>储藏室3-20</t>
  </si>
  <si>
    <t>储藏室3-21</t>
  </si>
  <si>
    <t>储藏室3-22</t>
  </si>
  <si>
    <t>储藏室3-23</t>
  </si>
  <si>
    <t>储藏室3-24</t>
  </si>
  <si>
    <t>储藏室3-25</t>
  </si>
  <si>
    <t>储藏室3-26</t>
  </si>
  <si>
    <t>储藏室3-27</t>
  </si>
  <si>
    <t>储藏室3-28</t>
  </si>
  <si>
    <t>储藏室4-01</t>
  </si>
  <si>
    <t>储藏室4-02</t>
  </si>
  <si>
    <t>储藏室4-03</t>
  </si>
  <si>
    <t>储藏室4-04</t>
  </si>
  <si>
    <t>储藏室4-05</t>
  </si>
  <si>
    <t>储藏室4-06</t>
  </si>
  <si>
    <t>储藏室4-07</t>
  </si>
  <si>
    <t>储藏室4-08</t>
  </si>
  <si>
    <t>储藏室4-09</t>
  </si>
  <si>
    <t>储藏室4-10</t>
  </si>
  <si>
    <t>储藏室4-11</t>
  </si>
  <si>
    <t>储藏室4-12</t>
  </si>
  <si>
    <t>储藏室4-13</t>
  </si>
  <si>
    <t>储藏室4-14</t>
  </si>
  <si>
    <t>储藏室4-15</t>
  </si>
  <si>
    <t>储藏室4-16</t>
  </si>
  <si>
    <t>储藏室4-17</t>
  </si>
  <si>
    <t>储藏室4-18</t>
  </si>
  <si>
    <t>储藏室4-19</t>
  </si>
  <si>
    <t>储藏室4-20</t>
  </si>
  <si>
    <t>储藏室4-21</t>
  </si>
  <si>
    <t>储藏室4-22</t>
  </si>
  <si>
    <t>储藏室4-23</t>
  </si>
  <si>
    <t>储藏室4-24</t>
  </si>
  <si>
    <t>储藏室4-25</t>
  </si>
  <si>
    <t>储藏室4-26</t>
  </si>
  <si>
    <t>储藏室4-27</t>
  </si>
  <si>
    <t>储藏室4-28</t>
  </si>
  <si>
    <t>储藏室4-29</t>
  </si>
  <si>
    <t>储藏室4-30</t>
  </si>
  <si>
    <t>储藏室4-31</t>
  </si>
  <si>
    <t>储藏室4-32</t>
  </si>
  <si>
    <t>储藏室4-33</t>
  </si>
  <si>
    <t>储藏室4-34</t>
  </si>
  <si>
    <t>储藏室4-35</t>
  </si>
  <si>
    <t>储藏室4-36</t>
  </si>
  <si>
    <t>储藏室4-37</t>
  </si>
  <si>
    <t>储藏室4-38</t>
  </si>
  <si>
    <t>储藏室4-39</t>
  </si>
  <si>
    <t>储藏室4-40</t>
  </si>
  <si>
    <t>储藏室4-41</t>
  </si>
  <si>
    <t>储藏室4-42</t>
  </si>
  <si>
    <t>储藏室4-43</t>
  </si>
  <si>
    <t>储藏室4-44</t>
  </si>
  <si>
    <t>储藏室4-45</t>
  </si>
  <si>
    <t>储藏室4-46</t>
  </si>
  <si>
    <t>储藏室4-47</t>
  </si>
  <si>
    <t>本表报备储藏室总套数182套，总面积1300.34㎡，总价4447173元，均单价3420元/㎡。根据南兰江西路南侧和兰周路东侧地块国有建设和用地使用权挂牌出让文件（余国土告字[2019]1号）规定，确定政府回购房储藏室价格为3420元/㎡。</t>
  </si>
  <si>
    <t>商品房销售明码标价内容说明</t>
  </si>
  <si>
    <t>1、坐落位置：指楼盘所在地点，应具体标明行政区域和楼盘所在路段。</t>
  </si>
  <si>
    <t>2、土地性质：指居住用地、工业用地、商业用地、综合或其他用地。</t>
  </si>
  <si>
    <t>3、房屋类型：如多层、高层、别墅等。</t>
  </si>
  <si>
    <t>4、建筑结构：如砖混结构、框架结构、整体浇筑结构等。</t>
  </si>
  <si>
    <t>5、装修状况：如毛坯房、装修房等。</t>
  </si>
  <si>
    <t>6、商品房的房号：由楼幢编号、单元编号、房屋室号组成。</t>
  </si>
  <si>
    <t>7、销售状态：如已售、未售等。</t>
  </si>
  <si>
    <t>8、户型：指商品房的具体规格，如三室一厅、二室一厅等。</t>
  </si>
  <si>
    <t>9、可供销售房屋总套数：指前期尚未售出的房源加上当期销售推出商品房总套数的总和；当期销售推出商品房总套数：指当期新批准可供销售（预售）的商品房总套数。</t>
  </si>
  <si>
    <t>10、基础设施配套中的“水、电、燃气、供暖、通讯、电视”：应标明“有”或“无”。</t>
  </si>
  <si>
    <t>余姚市商品住房价格备案所需资料
一、商品房销售标价牌、商品房销售价目表和车库 (车位、辅房，但不含人防车位)销售价目表一式四份,加盖公章同时提供电子文档；
二、前期物业服务合同及合同备案表（复印件加盖公章）；
三、工商营业执照副本（复印件加盖公章）；
四、小区规划总平面图（复印件加盖公章）；
五、国有建设用地使用权出让成交确认书（复印件加盖公章）；
六、房产开发企业资质证书（复印件加盖公章）。
注：备案审报人对以上所提供的材料应真实有效，若提供材料虚假不全面，由此所引发的法律后果由审报人自行承担。
联系电话：62706939（商品房价目备案在余姚市政府信息公开网站进行公示）</t>
  </si>
  <si>
    <t>数量</t>
  </si>
  <si>
    <t>商品房</t>
  </si>
  <si>
    <t>安置房</t>
  </si>
  <si>
    <t>车位</t>
  </si>
  <si>
    <t>安置房车位</t>
  </si>
  <si>
    <t>车库</t>
  </si>
  <si>
    <t>商业</t>
  </si>
  <si>
    <t>储藏间D</t>
  </si>
  <si>
    <t>储藏室</t>
  </si>
  <si>
    <t>享受优惠折扣条件</t>
    <phoneticPr fontId="10" type="noConversion"/>
  </si>
</sst>
</file>

<file path=xl/styles.xml><?xml version="1.0" encoding="utf-8"?>
<styleSheet xmlns="http://schemas.openxmlformats.org/spreadsheetml/2006/main">
  <numFmts count="8">
    <numFmt numFmtId="176" formatCode="0.0000_ "/>
    <numFmt numFmtId="177" formatCode="0_);[Red]\(0\)"/>
    <numFmt numFmtId="178" formatCode="0.00_);[Red]\(0.00\)"/>
    <numFmt numFmtId="179" formatCode="0.00_ "/>
    <numFmt numFmtId="180" formatCode="0.0000_);[Red]\(0.0000\)"/>
    <numFmt numFmtId="181" formatCode="0.0_ "/>
    <numFmt numFmtId="182" formatCode="0_ "/>
    <numFmt numFmtId="183" formatCode="0000"/>
  </numFmts>
  <fonts count="11">
    <font>
      <sz val="11"/>
      <color theme="1"/>
      <name val="宋体"/>
      <charset val="134"/>
      <scheme val="minor"/>
    </font>
    <font>
      <b/>
      <sz val="12"/>
      <color theme="1"/>
      <name val="宋体"/>
      <charset val="134"/>
    </font>
    <font>
      <sz val="11"/>
      <color theme="1"/>
      <name val="宋体"/>
      <charset val="134"/>
    </font>
    <font>
      <b/>
      <sz val="16"/>
      <name val="宋体"/>
      <charset val="134"/>
    </font>
    <font>
      <sz val="11"/>
      <name val="宋体"/>
      <charset val="134"/>
    </font>
    <font>
      <b/>
      <sz val="11"/>
      <name val="宋体"/>
      <charset val="134"/>
    </font>
    <font>
      <sz val="12"/>
      <name val="宋体"/>
      <charset val="134"/>
    </font>
    <font>
      <b/>
      <sz val="24"/>
      <name val="宋体"/>
      <charset val="134"/>
    </font>
    <font>
      <sz val="9"/>
      <name val="宋体"/>
      <charset val="134"/>
    </font>
    <font>
      <sz val="11"/>
      <color theme="1"/>
      <name val="宋体"/>
      <charset val="134"/>
      <scheme val="minor"/>
    </font>
    <font>
      <sz val="9"/>
      <name val="宋体"/>
      <charset val="134"/>
      <scheme val="minor"/>
    </font>
  </fonts>
  <fills count="2">
    <fill>
      <patternFill patternType="none"/>
    </fill>
    <fill>
      <patternFill patternType="gray125"/>
    </fill>
  </fills>
  <borders count="2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9" fontId="9" fillId="0" borderId="0" applyFont="0" applyFill="0" applyBorder="0" applyAlignment="0" applyProtection="0">
      <alignment vertical="center"/>
    </xf>
    <xf numFmtId="0" fontId="6" fillId="0" borderId="0" applyProtection="0">
      <alignment vertical="center"/>
    </xf>
  </cellStyleXfs>
  <cellXfs count="223">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indent="2"/>
    </xf>
    <xf numFmtId="0" fontId="0" fillId="0" borderId="0" xfId="0"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Alignment="1">
      <alignment horizontal="center" vertical="center"/>
    </xf>
    <xf numFmtId="0"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vertical="center"/>
    </xf>
    <xf numFmtId="0" fontId="4" fillId="0" borderId="3" xfId="2" applyNumberFormat="1" applyFont="1" applyFill="1" applyBorder="1" applyAlignment="1">
      <alignment horizontal="left" vertical="center"/>
    </xf>
    <xf numFmtId="0" fontId="4" fillId="0" borderId="0" xfId="2" applyNumberFormat="1" applyFont="1" applyFill="1" applyAlignment="1">
      <alignment horizontal="left" vertical="center"/>
    </xf>
    <xf numFmtId="0" fontId="4" fillId="0" borderId="3" xfId="2" applyNumberFormat="1" applyFont="1" applyFill="1" applyBorder="1" applyAlignment="1">
      <alignment vertical="center"/>
    </xf>
    <xf numFmtId="0" fontId="4" fillId="0" borderId="0" xfId="2" applyNumberFormat="1" applyFont="1" applyFill="1" applyAlignment="1">
      <alignment vertical="center"/>
    </xf>
    <xf numFmtId="0" fontId="4" fillId="0" borderId="0" xfId="2" applyNumberFormat="1" applyFont="1" applyFill="1" applyBorder="1" applyAlignment="1">
      <alignment horizontal="center" vertical="center"/>
    </xf>
    <xf numFmtId="0" fontId="4" fillId="0" borderId="0" xfId="2" applyNumberFormat="1" applyFont="1" applyFill="1" applyAlignment="1">
      <alignment horizontal="center" vertical="center"/>
    </xf>
    <xf numFmtId="0" fontId="2"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78" fontId="4" fillId="0" borderId="4"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4" fillId="0" borderId="4" xfId="0" applyFont="1" applyFill="1" applyBorder="1" applyAlignment="1">
      <alignment horizontal="center" vertical="center"/>
    </xf>
    <xf numFmtId="0" fontId="4" fillId="0" borderId="4" xfId="0" applyNumberFormat="1" applyFont="1" applyFill="1" applyBorder="1" applyAlignment="1">
      <alignment horizontal="center"/>
    </xf>
    <xf numFmtId="49" fontId="4" fillId="0" borderId="4" xfId="0" applyNumberFormat="1" applyFont="1" applyFill="1" applyBorder="1" applyAlignment="1">
      <alignment horizontal="center"/>
    </xf>
    <xf numFmtId="178" fontId="4" fillId="0" borderId="4" xfId="0" applyNumberFormat="1" applyFont="1" applyFill="1" applyBorder="1" applyAlignment="1">
      <alignment horizontal="center" vertical="center"/>
    </xf>
    <xf numFmtId="180" fontId="4" fillId="0" borderId="4" xfId="0" applyNumberFormat="1" applyFont="1" applyFill="1" applyBorder="1" applyAlignment="1">
      <alignment horizontal="center" vertical="center"/>
    </xf>
    <xf numFmtId="12" fontId="4" fillId="0" borderId="4" xfId="2"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7" xfId="0" applyFont="1" applyFill="1" applyBorder="1" applyAlignment="1">
      <alignment horizontal="center" vertical="center"/>
    </xf>
    <xf numFmtId="178" fontId="4" fillId="0" borderId="7" xfId="0" applyNumberFormat="1" applyFont="1" applyFill="1" applyBorder="1" applyAlignment="1">
      <alignment horizontal="center"/>
    </xf>
    <xf numFmtId="180" fontId="4" fillId="0" borderId="7" xfId="0" applyNumberFormat="1" applyFont="1" applyFill="1" applyBorder="1" applyAlignment="1">
      <alignment horizontal="center"/>
    </xf>
    <xf numFmtId="178" fontId="4" fillId="0" borderId="4" xfId="0" applyNumberFormat="1" applyFont="1" applyFill="1" applyBorder="1" applyAlignment="1">
      <alignment horizontal="center"/>
    </xf>
    <xf numFmtId="180"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177" fontId="4" fillId="0" borderId="0" xfId="0" applyNumberFormat="1" applyFont="1" applyFill="1" applyBorder="1" applyAlignment="1">
      <alignment horizontal="center" vertical="center"/>
    </xf>
    <xf numFmtId="0" fontId="4"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xf numFmtId="0" fontId="2" fillId="0" borderId="0" xfId="0" applyFont="1" applyFill="1">
      <alignment vertical="center"/>
    </xf>
    <xf numFmtId="0" fontId="4" fillId="0" borderId="0" xfId="2" applyNumberFormat="1" applyFont="1" applyFill="1" applyBorder="1" applyAlignment="1">
      <alignment horizontal="left" vertical="center"/>
    </xf>
    <xf numFmtId="0" fontId="0" fillId="0" borderId="4" xfId="0" applyBorder="1" applyAlignment="1">
      <alignment horizontal="center" vertical="center"/>
    </xf>
    <xf numFmtId="49" fontId="6" fillId="0" borderId="4" xfId="0" applyNumberFormat="1" applyFont="1" applyFill="1" applyBorder="1" applyAlignment="1">
      <alignment horizontal="center"/>
    </xf>
    <xf numFmtId="2" fontId="6" fillId="0" borderId="4" xfId="0" applyNumberFormat="1" applyFont="1" applyFill="1" applyBorder="1" applyAlignment="1">
      <alignment horizontal="center"/>
    </xf>
    <xf numFmtId="0" fontId="0" fillId="0" borderId="8" xfId="0" applyBorder="1" applyAlignment="1">
      <alignment horizontal="center" vertical="center"/>
    </xf>
    <xf numFmtId="49" fontId="6" fillId="0" borderId="9" xfId="0" applyNumberFormat="1" applyFont="1" applyFill="1" applyBorder="1" applyAlignment="1">
      <alignment horizontal="center"/>
    </xf>
    <xf numFmtId="0" fontId="0" fillId="0" borderId="9" xfId="0" applyBorder="1" applyAlignment="1">
      <alignment horizontal="center" vertical="center"/>
    </xf>
    <xf numFmtId="2" fontId="6" fillId="0" borderId="9" xfId="0" applyNumberFormat="1" applyFont="1" applyFill="1" applyBorder="1" applyAlignment="1">
      <alignment horizontal="center"/>
    </xf>
    <xf numFmtId="0" fontId="4" fillId="0" borderId="9" xfId="0" applyFont="1" applyFill="1" applyBorder="1" applyAlignment="1">
      <alignment horizontal="center" vertical="center"/>
    </xf>
    <xf numFmtId="0" fontId="4" fillId="0" borderId="0" xfId="0" applyFont="1" applyFill="1" applyBorder="1" applyAlignment="1">
      <alignment vertical="center"/>
    </xf>
    <xf numFmtId="0" fontId="0" fillId="0" borderId="10" xfId="0" applyBorder="1" applyAlignment="1">
      <alignment horizontal="center" vertical="center"/>
    </xf>
    <xf numFmtId="0" fontId="2" fillId="0" borderId="0" xfId="0" applyFont="1" applyFill="1" applyAlignment="1">
      <alignment vertical="center" wrapText="1"/>
    </xf>
    <xf numFmtId="0" fontId="4" fillId="0" borderId="0" xfId="2" applyNumberFormat="1" applyFont="1" applyFill="1" applyBorder="1" applyAlignment="1">
      <alignment horizontal="left" vertical="center" wrapText="1"/>
    </xf>
    <xf numFmtId="176" fontId="4" fillId="0" borderId="4"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xf>
    <xf numFmtId="2" fontId="4" fillId="0" borderId="4"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9"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vertical="center" wrapText="1"/>
    </xf>
    <xf numFmtId="0" fontId="4" fillId="0" borderId="0" xfId="0" applyFont="1" applyFill="1" applyAlignment="1">
      <alignment horizontal="center" vertical="center"/>
    </xf>
    <xf numFmtId="176" fontId="4" fillId="0" borderId="0" xfId="0" applyNumberFormat="1" applyFont="1" applyFill="1" applyBorder="1" applyAlignment="1">
      <alignment horizontal="center" vertical="center"/>
    </xf>
    <xf numFmtId="179" fontId="4" fillId="0" borderId="4" xfId="0" applyNumberFormat="1" applyFont="1" applyFill="1" applyBorder="1" applyAlignment="1">
      <alignment horizontal="center" vertical="center" wrapText="1"/>
    </xf>
    <xf numFmtId="179" fontId="4" fillId="0" borderId="4" xfId="0" applyNumberFormat="1" applyFont="1" applyFill="1" applyBorder="1" applyAlignment="1">
      <alignment horizontal="center"/>
    </xf>
    <xf numFmtId="179" fontId="2" fillId="0" borderId="4" xfId="0" applyNumberFormat="1" applyFont="1" applyBorder="1" applyAlignment="1">
      <alignment horizontal="center" vertical="center"/>
    </xf>
    <xf numFmtId="0" fontId="2" fillId="0" borderId="0" xfId="0" applyFont="1" applyBorder="1" applyAlignment="1">
      <alignment horizontal="center" vertical="center"/>
    </xf>
    <xf numFmtId="179" fontId="4" fillId="0" borderId="0" xfId="0" applyNumberFormat="1" applyFont="1" applyFill="1" applyBorder="1" applyAlignment="1">
      <alignment horizontal="center"/>
    </xf>
    <xf numFmtId="176" fontId="2" fillId="0" borderId="0" xfId="0" applyNumberFormat="1" applyFont="1" applyBorder="1" applyAlignment="1">
      <alignment horizontal="center" vertical="center"/>
    </xf>
    <xf numFmtId="179" fontId="5" fillId="0" borderId="0" xfId="0" applyNumberFormat="1" applyFont="1" applyFill="1" applyBorder="1" applyAlignment="1">
      <alignment horizontal="center" vertical="center"/>
    </xf>
    <xf numFmtId="182" fontId="4" fillId="0" borderId="0" xfId="0" applyNumberFormat="1" applyFont="1" applyFill="1" applyBorder="1" applyAlignment="1">
      <alignment horizontal="center" vertical="center"/>
    </xf>
    <xf numFmtId="12" fontId="4" fillId="0" borderId="0" xfId="2"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82" fontId="2" fillId="0" borderId="0" xfId="0" applyNumberFormat="1" applyFont="1" applyAlignment="1">
      <alignment horizontal="center" vertical="center"/>
    </xf>
    <xf numFmtId="0" fontId="0" fillId="0" borderId="0" xfId="0" applyFont="1" applyFill="1" applyAlignment="1">
      <alignment vertical="center"/>
    </xf>
    <xf numFmtId="0" fontId="0" fillId="0" borderId="0" xfId="0" applyFont="1" applyFill="1" applyAlignment="1"/>
    <xf numFmtId="0" fontId="0" fillId="0" borderId="0" xfId="0" applyFont="1">
      <alignment vertical="center"/>
    </xf>
    <xf numFmtId="2" fontId="4" fillId="0" borderId="0" xfId="0" applyNumberFormat="1" applyFont="1" applyFill="1" applyBorder="1" applyAlignment="1">
      <alignment horizontal="center" vertical="center"/>
    </xf>
    <xf numFmtId="182" fontId="4" fillId="0" borderId="4"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0" fontId="4" fillId="0" borderId="8" xfId="2" applyNumberFormat="1" applyFont="1" applyFill="1" applyBorder="1" applyAlignment="1">
      <alignment horizontal="left" vertical="center"/>
    </xf>
    <xf numFmtId="0" fontId="4" fillId="0" borderId="9" xfId="2"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81" fontId="4" fillId="0" borderId="4" xfId="0" applyNumberFormat="1" applyFont="1" applyFill="1" applyBorder="1" applyAlignment="1">
      <alignment horizontal="center" vertical="center"/>
    </xf>
    <xf numFmtId="179" fontId="4" fillId="0"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9" fontId="4" fillId="0" borderId="4" xfId="1" applyNumberFormat="1" applyFont="1" applyFill="1" applyBorder="1" applyAlignment="1">
      <alignment horizontal="center" vertical="center"/>
    </xf>
    <xf numFmtId="183" fontId="4" fillId="0" borderId="4"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9" fontId="4" fillId="0" borderId="0" xfId="2"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4" fillId="0" borderId="0" xfId="2" applyNumberFormat="1" applyFont="1" applyFill="1" applyAlignment="1">
      <alignment horizontal="center" vertical="center"/>
    </xf>
    <xf numFmtId="179" fontId="2" fillId="0" borderId="0" xfId="0" applyNumberFormat="1" applyFont="1" applyFill="1" applyAlignment="1">
      <alignment horizontal="center" vertical="center"/>
    </xf>
    <xf numFmtId="182" fontId="2" fillId="0" borderId="0" xfId="0" applyNumberFormat="1" applyFont="1" applyFill="1" applyBorder="1" applyAlignment="1">
      <alignment horizontal="center" vertical="center"/>
    </xf>
    <xf numFmtId="9" fontId="4" fillId="0" borderId="0" xfId="1" applyNumberFormat="1" applyFont="1" applyFill="1" applyBorder="1" applyAlignment="1">
      <alignment horizontal="center" vertical="center"/>
    </xf>
    <xf numFmtId="12" fontId="4" fillId="0" borderId="0" xfId="2" applyNumberFormat="1" applyFont="1" applyFill="1" applyAlignment="1">
      <alignment horizontal="center" vertical="center"/>
    </xf>
    <xf numFmtId="182" fontId="2" fillId="0" borderId="0" xfId="0" applyNumberFormat="1" applyFont="1" applyFill="1" applyAlignment="1">
      <alignment horizontal="center" vertical="center"/>
    </xf>
    <xf numFmtId="9" fontId="4" fillId="0" borderId="0" xfId="1" applyNumberFormat="1"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0" applyFont="1" applyAlignment="1">
      <alignment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2" xfId="0"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4" fillId="0" borderId="4" xfId="0" applyFont="1" applyFill="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Alignment="1">
      <alignment horizontal="right" wrapText="1"/>
    </xf>
    <xf numFmtId="0" fontId="5" fillId="0" borderId="0" xfId="0" applyFont="1" applyAlignment="1">
      <alignment horizontal="center" wrapText="1"/>
    </xf>
    <xf numFmtId="0" fontId="5" fillId="0" borderId="19" xfId="0" applyFont="1" applyBorder="1" applyAlignment="1">
      <alignment horizontal="center" vertical="center" wrapText="1"/>
    </xf>
    <xf numFmtId="0" fontId="0" fillId="0" borderId="21" xfId="0" applyBorder="1" applyAlignment="1">
      <alignment horizontal="center" vertical="center" wrapText="1"/>
    </xf>
    <xf numFmtId="0" fontId="5" fillId="0" borderId="22" xfId="0" applyFont="1" applyFill="1" applyBorder="1" applyAlignment="1">
      <alignment horizontal="center" vertical="center" wrapText="1"/>
    </xf>
    <xf numFmtId="0" fontId="5"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5" fillId="0"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31" fontId="4" fillId="0" borderId="4" xfId="0"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0" xfId="0" applyFont="1" applyFill="1" applyAlignment="1">
      <alignment horizontal="right" vertical="center"/>
    </xf>
    <xf numFmtId="179" fontId="2" fillId="0" borderId="0" xfId="0" applyNumberFormat="1" applyFont="1" applyFill="1" applyAlignment="1">
      <alignment horizontal="right" vertical="center"/>
    </xf>
    <xf numFmtId="0" fontId="3" fillId="0" borderId="9" xfId="2" applyNumberFormat="1" applyFont="1" applyFill="1" applyBorder="1" applyAlignment="1">
      <alignment horizontal="center" vertical="center"/>
    </xf>
    <xf numFmtId="179" fontId="3" fillId="0" borderId="9" xfId="2" applyNumberFormat="1" applyFont="1" applyFill="1" applyBorder="1" applyAlignment="1">
      <alignment horizontal="center" vertical="center"/>
    </xf>
    <xf numFmtId="49" fontId="3" fillId="0" borderId="9" xfId="2" applyNumberFormat="1" applyFont="1" applyFill="1" applyBorder="1" applyAlignment="1">
      <alignment horizontal="center" vertical="center"/>
    </xf>
    <xf numFmtId="0" fontId="4" fillId="0" borderId="1" xfId="2" applyNumberFormat="1" applyFont="1" applyFill="1" applyBorder="1" applyAlignment="1">
      <alignment horizontal="left" vertical="center"/>
    </xf>
    <xf numFmtId="0" fontId="4" fillId="0" borderId="2" xfId="2" applyNumberFormat="1" applyFont="1" applyFill="1" applyBorder="1" applyAlignment="1">
      <alignment horizontal="left" vertical="center"/>
    </xf>
    <xf numFmtId="179" fontId="4" fillId="0" borderId="2" xfId="2" applyNumberFormat="1" applyFont="1" applyFill="1" applyBorder="1" applyAlignment="1">
      <alignment horizontal="left" vertical="center"/>
    </xf>
    <xf numFmtId="49" fontId="4" fillId="0" borderId="2" xfId="2" applyNumberFormat="1" applyFont="1" applyFill="1" applyBorder="1" applyAlignment="1">
      <alignment horizontal="center" vertical="center"/>
    </xf>
    <xf numFmtId="0" fontId="4" fillId="0" borderId="5" xfId="2" applyNumberFormat="1" applyFont="1" applyFill="1" applyBorder="1" applyAlignment="1">
      <alignment horizontal="left" vertical="center"/>
    </xf>
    <xf numFmtId="49" fontId="4" fillId="0" borderId="8" xfId="2" applyNumberFormat="1" applyFont="1" applyFill="1" applyBorder="1" applyAlignment="1">
      <alignment horizontal="right" vertical="center"/>
    </xf>
    <xf numFmtId="49" fontId="4" fillId="0" borderId="9" xfId="2" applyNumberFormat="1" applyFont="1" applyFill="1" applyBorder="1" applyAlignment="1">
      <alignment horizontal="right" vertical="center"/>
    </xf>
    <xf numFmtId="179" fontId="4" fillId="0" borderId="9" xfId="2" applyNumberFormat="1" applyFont="1" applyFill="1" applyBorder="1" applyAlignment="1">
      <alignment horizontal="right" vertical="center"/>
    </xf>
    <xf numFmtId="49" fontId="4" fillId="0" borderId="9" xfId="2" applyNumberFormat="1" applyFont="1" applyFill="1" applyBorder="1" applyAlignment="1">
      <alignment horizontal="center" vertical="center"/>
    </xf>
    <xf numFmtId="0" fontId="4" fillId="0" borderId="9" xfId="2" applyNumberFormat="1" applyFont="1" applyFill="1" applyBorder="1" applyAlignment="1">
      <alignment horizontal="right" vertical="center"/>
    </xf>
    <xf numFmtId="49" fontId="4" fillId="0" borderId="10" xfId="2"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Alignment="1">
      <alignment horizontal="left" vertical="center"/>
    </xf>
    <xf numFmtId="179" fontId="2" fillId="0" borderId="0" xfId="0" applyNumberFormat="1" applyFont="1" applyFill="1" applyAlignment="1">
      <alignment horizontal="left" vertical="center"/>
    </xf>
    <xf numFmtId="0" fontId="3" fillId="0" borderId="0" xfId="0" applyFont="1" applyFill="1" applyBorder="1" applyAlignment="1">
      <alignment horizontal="center" vertical="center"/>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181" fontId="4" fillId="0" borderId="0" xfId="0" applyNumberFormat="1" applyFont="1" applyFill="1" applyAlignment="1">
      <alignment horizontal="righ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3" xfId="2" applyNumberFormat="1" applyFont="1" applyFill="1" applyBorder="1" applyAlignment="1">
      <alignment horizontal="left" vertical="center"/>
    </xf>
    <xf numFmtId="0" fontId="4" fillId="0" borderId="6" xfId="2" applyNumberFormat="1" applyFont="1" applyFill="1" applyBorder="1" applyAlignment="1">
      <alignment horizontal="right" vertical="center"/>
    </xf>
    <xf numFmtId="0" fontId="4" fillId="0" borderId="10" xfId="2" applyNumberFormat="1" applyFont="1" applyFill="1" applyBorder="1" applyAlignment="1">
      <alignment horizontal="right" vertical="center"/>
    </xf>
    <xf numFmtId="181" fontId="4" fillId="0" borderId="0" xfId="0" applyNumberFormat="1" applyFont="1" applyFill="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2" applyNumberFormat="1" applyFont="1" applyFill="1" applyAlignment="1">
      <alignment horizontal="left" vertical="center"/>
    </xf>
    <xf numFmtId="178" fontId="4" fillId="0" borderId="0" xfId="2" applyNumberFormat="1" applyFont="1" applyFill="1" applyAlignment="1">
      <alignment horizontal="left" vertical="center"/>
    </xf>
    <xf numFmtId="0" fontId="4" fillId="0" borderId="6" xfId="2" applyNumberFormat="1" applyFont="1" applyFill="1" applyBorder="1" applyAlignment="1">
      <alignment horizontal="left" vertical="center"/>
    </xf>
    <xf numFmtId="178" fontId="4" fillId="0" borderId="0" xfId="2" applyNumberFormat="1" applyFont="1" applyFill="1" applyAlignment="1">
      <alignment horizontal="right" vertical="center"/>
    </xf>
    <xf numFmtId="0" fontId="4" fillId="0" borderId="0" xfId="2" applyNumberFormat="1" applyFont="1" applyFill="1" applyAlignment="1">
      <alignment horizontal="right" vertical="center"/>
    </xf>
    <xf numFmtId="0" fontId="2" fillId="0" borderId="0" xfId="0" applyFont="1" applyAlignment="1">
      <alignment horizontal="left" vertical="center"/>
    </xf>
    <xf numFmtId="178" fontId="2" fillId="0" borderId="0" xfId="0" applyNumberFormat="1" applyFont="1" applyAlignment="1">
      <alignment horizontal="left" vertical="center"/>
    </xf>
    <xf numFmtId="0" fontId="2" fillId="0" borderId="0" xfId="0" applyFont="1" applyAlignment="1">
      <alignment horizontal="right" vertical="center"/>
    </xf>
    <xf numFmtId="178" fontId="2" fillId="0" borderId="0" xfId="0" applyNumberFormat="1" applyFont="1" applyAlignment="1">
      <alignment horizontal="right" vertical="center"/>
    </xf>
    <xf numFmtId="176" fontId="3" fillId="0" borderId="9" xfId="2" applyNumberFormat="1" applyFont="1" applyFill="1" applyBorder="1" applyAlignment="1">
      <alignment horizontal="center" vertical="center"/>
    </xf>
    <xf numFmtId="176" fontId="4" fillId="0" borderId="2" xfId="2" applyNumberFormat="1" applyFont="1" applyFill="1" applyBorder="1" applyAlignment="1">
      <alignment horizontal="left" vertical="center"/>
    </xf>
    <xf numFmtId="176" fontId="4" fillId="0" borderId="9" xfId="2" applyNumberFormat="1" applyFont="1" applyFill="1" applyBorder="1" applyAlignment="1">
      <alignment horizontal="right" vertical="center"/>
    </xf>
    <xf numFmtId="0" fontId="4" fillId="0" borderId="0" xfId="0" applyFont="1" applyFill="1" applyAlignment="1">
      <alignment horizontal="left" vertical="center" wrapText="1"/>
    </xf>
    <xf numFmtId="179" fontId="4" fillId="0" borderId="0" xfId="0" applyNumberFormat="1" applyFont="1" applyFill="1" applyAlignment="1">
      <alignment horizontal="right" vertical="center"/>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7" xfId="0" applyFont="1" applyFill="1" applyBorder="1" applyAlignment="1">
      <alignment horizontal="center" vertical="top"/>
    </xf>
    <xf numFmtId="182" fontId="4" fillId="0" borderId="11" xfId="0" applyNumberFormat="1" applyFont="1" applyFill="1" applyBorder="1" applyAlignment="1">
      <alignment horizontal="center" vertical="center"/>
    </xf>
    <xf numFmtId="182" fontId="4" fillId="0" borderId="12" xfId="0" applyNumberFormat="1" applyFont="1" applyFill="1" applyBorder="1" applyAlignment="1">
      <alignment horizontal="center" vertical="center"/>
    </xf>
    <xf numFmtId="182" fontId="4" fillId="0" borderId="7"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4" fillId="0" borderId="0" xfId="2" applyNumberFormat="1" applyFont="1" applyFill="1" applyBorder="1" applyAlignment="1">
      <alignment horizontal="left" vertical="center" wrapText="1"/>
    </xf>
    <xf numFmtId="181" fontId="4" fillId="0" borderId="0" xfId="0" applyNumberFormat="1" applyFont="1" applyFill="1" applyAlignment="1">
      <alignment horizontal="left" vertical="center" wrapText="1"/>
    </xf>
    <xf numFmtId="0" fontId="0" fillId="0" borderId="0" xfId="0" applyBorder="1" applyAlignment="1">
      <alignment horizontal="right" vertical="center"/>
    </xf>
    <xf numFmtId="0" fontId="0" fillId="0" borderId="0" xfId="0" applyBorder="1" applyAlignment="1">
      <alignment horizontal="center" vertical="center" wrapText="1"/>
    </xf>
    <xf numFmtId="178" fontId="4" fillId="0" borderId="0" xfId="0" applyNumberFormat="1" applyFont="1" applyFill="1" applyAlignment="1">
      <alignment horizontal="left" vertical="center" wrapText="1"/>
    </xf>
    <xf numFmtId="0" fontId="2" fillId="0" borderId="0" xfId="0" applyNumberFormat="1" applyFont="1" applyAlignment="1">
      <alignment horizontal="right" vertical="center"/>
    </xf>
    <xf numFmtId="0" fontId="0" fillId="0" borderId="0" xfId="0" applyFont="1" applyAlignment="1">
      <alignment vertical="center" wrapText="1"/>
    </xf>
    <xf numFmtId="0" fontId="0" fillId="0" borderId="0" xfId="0" applyAlignment="1">
      <alignment vertical="center"/>
    </xf>
  </cellXfs>
  <cellStyles count="3">
    <cellStyle name="百分比" xfId="1" builtinId="5"/>
    <cellStyle name="常规" xfId="0" builtinId="0"/>
    <cellStyle name="常规 2" xfId="2"/>
  </cellStyles>
  <dxfs count="0"/>
  <tableStyles count="0" defaultTableStyle="TableStyleMedium9" defaultPivotStyle="PivotStyleLight16"/>
  <colors>
    <mruColors>
      <color rgb="FFFF0000"/>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H22"/>
  <sheetViews>
    <sheetView tabSelected="1" view="pageBreakPreview" topLeftCell="A4" zoomScaleNormal="100" workbookViewId="0">
      <selection activeCell="B13" sqref="B13:C13"/>
    </sheetView>
  </sheetViews>
  <sheetFormatPr defaultColWidth="9" defaultRowHeight="13.5"/>
  <cols>
    <col min="1" max="1" width="1.875" style="105" customWidth="1"/>
    <col min="2" max="2" width="14" style="106" customWidth="1"/>
    <col min="3" max="4" width="13" style="105" customWidth="1"/>
    <col min="5" max="5" width="12" style="105" customWidth="1"/>
    <col min="6" max="6" width="14.75" style="105" customWidth="1"/>
    <col min="7" max="7" width="25.875" style="105" customWidth="1"/>
    <col min="8" max="8" width="14.75" style="105" customWidth="1"/>
    <col min="9" max="16384" width="9" style="105"/>
  </cols>
  <sheetData>
    <row r="1" spans="2:8" ht="54" customHeight="1">
      <c r="B1" s="152" t="s">
        <v>0</v>
      </c>
      <c r="C1" s="152"/>
      <c r="D1" s="152"/>
      <c r="E1" s="152"/>
      <c r="F1" s="152"/>
      <c r="G1" s="152"/>
      <c r="H1" s="152"/>
    </row>
    <row r="2" spans="2:8" s="104" customFormat="1" ht="30" customHeight="1">
      <c r="B2" s="107" t="s">
        <v>1</v>
      </c>
      <c r="C2" s="153" t="s">
        <v>2</v>
      </c>
      <c r="D2" s="153"/>
      <c r="E2" s="153"/>
      <c r="F2" s="108" t="s">
        <v>3</v>
      </c>
      <c r="G2" s="153" t="s">
        <v>4</v>
      </c>
      <c r="H2" s="154"/>
    </row>
    <row r="3" spans="2:8" s="104" customFormat="1" ht="30" customHeight="1">
      <c r="B3" s="125" t="s">
        <v>5</v>
      </c>
      <c r="C3" s="129" t="s">
        <v>6</v>
      </c>
      <c r="D3" s="130"/>
      <c r="E3" s="131"/>
      <c r="F3" s="109" t="s">
        <v>7</v>
      </c>
      <c r="G3" s="151"/>
      <c r="H3" s="155"/>
    </row>
    <row r="4" spans="2:8" s="104" customFormat="1" ht="30" customHeight="1">
      <c r="B4" s="126"/>
      <c r="C4" s="132"/>
      <c r="D4" s="133"/>
      <c r="E4" s="134"/>
      <c r="F4" s="109" t="s">
        <v>8</v>
      </c>
      <c r="G4" s="151"/>
      <c r="H4" s="155"/>
    </row>
    <row r="5" spans="2:8" s="104" customFormat="1" ht="30" customHeight="1">
      <c r="B5" s="112" t="s">
        <v>9</v>
      </c>
      <c r="C5" s="110" t="s">
        <v>10</v>
      </c>
      <c r="D5" s="109" t="s">
        <v>11</v>
      </c>
      <c r="E5" s="148" t="s">
        <v>12</v>
      </c>
      <c r="F5" s="139"/>
      <c r="G5" s="109" t="s">
        <v>13</v>
      </c>
      <c r="H5" s="111">
        <v>1.8</v>
      </c>
    </row>
    <row r="6" spans="2:8" s="104" customFormat="1" ht="30" customHeight="1">
      <c r="B6" s="112" t="s">
        <v>14</v>
      </c>
      <c r="C6" s="17" t="s">
        <v>15</v>
      </c>
      <c r="D6" s="109" t="s">
        <v>16</v>
      </c>
      <c r="E6" s="113">
        <v>0.3</v>
      </c>
      <c r="F6" s="109" t="s">
        <v>17</v>
      </c>
      <c r="G6" s="149" t="s">
        <v>18</v>
      </c>
      <c r="H6" s="150"/>
    </row>
    <row r="7" spans="2:8" s="104" customFormat="1" ht="30" customHeight="1">
      <c r="B7" s="112" t="s">
        <v>19</v>
      </c>
      <c r="C7" s="151" t="s">
        <v>20</v>
      </c>
      <c r="D7" s="151"/>
      <c r="E7" s="151"/>
      <c r="F7" s="109" t="s">
        <v>21</v>
      </c>
      <c r="G7" s="139" t="s">
        <v>22</v>
      </c>
      <c r="H7" s="143"/>
    </row>
    <row r="8" spans="2:8" s="104" customFormat="1" ht="30" customHeight="1">
      <c r="B8" s="127" t="s">
        <v>23</v>
      </c>
      <c r="C8" s="115" t="s">
        <v>24</v>
      </c>
      <c r="D8" s="139" t="s">
        <v>25</v>
      </c>
      <c r="E8" s="139"/>
      <c r="F8" s="115" t="s">
        <v>26</v>
      </c>
      <c r="G8" s="139" t="s">
        <v>27</v>
      </c>
      <c r="H8" s="143"/>
    </row>
    <row r="9" spans="2:8" s="104" customFormat="1" ht="30" customHeight="1">
      <c r="B9" s="127"/>
      <c r="C9" s="135" t="s">
        <v>28</v>
      </c>
      <c r="D9" s="135"/>
      <c r="E9" s="142"/>
      <c r="F9" s="139"/>
      <c r="G9" s="139"/>
      <c r="H9" s="143"/>
    </row>
    <row r="10" spans="2:8" s="104" customFormat="1" ht="30" customHeight="1">
      <c r="B10" s="127"/>
      <c r="C10" s="135" t="s">
        <v>29</v>
      </c>
      <c r="D10" s="135"/>
      <c r="E10" s="142" t="s">
        <v>30</v>
      </c>
      <c r="F10" s="139"/>
      <c r="G10" s="139"/>
      <c r="H10" s="143"/>
    </row>
    <row r="11" spans="2:8" s="104" customFormat="1" ht="30" customHeight="1">
      <c r="B11" s="127" t="s">
        <v>31</v>
      </c>
      <c r="C11" s="115" t="s">
        <v>32</v>
      </c>
      <c r="D11" s="115" t="s">
        <v>33</v>
      </c>
      <c r="E11" s="115" t="s">
        <v>34</v>
      </c>
      <c r="F11" s="115" t="s">
        <v>35</v>
      </c>
      <c r="G11" s="115" t="s">
        <v>36</v>
      </c>
      <c r="H11" s="116" t="s">
        <v>37</v>
      </c>
    </row>
    <row r="12" spans="2:8" s="104" customFormat="1" ht="30" customHeight="1">
      <c r="B12" s="127"/>
      <c r="C12" s="17" t="s">
        <v>38</v>
      </c>
      <c r="D12" s="17" t="s">
        <v>38</v>
      </c>
      <c r="E12" s="17" t="s">
        <v>38</v>
      </c>
      <c r="F12" s="17" t="s">
        <v>39</v>
      </c>
      <c r="G12" s="17" t="s">
        <v>38</v>
      </c>
      <c r="H12" s="114" t="s">
        <v>38</v>
      </c>
    </row>
    <row r="13" spans="2:8" s="104" customFormat="1" ht="182.1" customHeight="1">
      <c r="B13" s="144" t="s">
        <v>875</v>
      </c>
      <c r="C13" s="137"/>
      <c r="D13" s="145" t="s">
        <v>40</v>
      </c>
      <c r="E13" s="146"/>
      <c r="F13" s="146"/>
      <c r="G13" s="146"/>
      <c r="H13" s="147"/>
    </row>
    <row r="14" spans="2:8" s="104" customFormat="1" ht="30" customHeight="1">
      <c r="B14" s="127" t="s">
        <v>41</v>
      </c>
      <c r="C14" s="135" t="s">
        <v>42</v>
      </c>
      <c r="D14" s="135"/>
      <c r="E14" s="135" t="s">
        <v>43</v>
      </c>
      <c r="F14" s="135"/>
      <c r="G14" s="115" t="s">
        <v>44</v>
      </c>
      <c r="H14" s="116" t="s">
        <v>45</v>
      </c>
    </row>
    <row r="15" spans="2:8" s="104" customFormat="1" ht="30" customHeight="1">
      <c r="B15" s="127"/>
      <c r="C15" s="140" t="s">
        <v>46</v>
      </c>
      <c r="D15" s="141"/>
      <c r="E15" s="136" t="s">
        <v>47</v>
      </c>
      <c r="F15" s="137"/>
      <c r="G15" s="17" t="s">
        <v>48</v>
      </c>
      <c r="H15" s="114" t="s">
        <v>49</v>
      </c>
    </row>
    <row r="16" spans="2:8" s="104" customFormat="1" ht="30" customHeight="1">
      <c r="B16" s="127"/>
      <c r="C16" s="140" t="s">
        <v>50</v>
      </c>
      <c r="D16" s="141"/>
      <c r="E16" s="136" t="s">
        <v>47</v>
      </c>
      <c r="F16" s="137"/>
      <c r="G16" s="17" t="s">
        <v>51</v>
      </c>
      <c r="H16" s="114" t="s">
        <v>52</v>
      </c>
    </row>
    <row r="17" spans="2:8" s="104" customFormat="1" ht="30" customHeight="1">
      <c r="B17" s="127"/>
      <c r="C17" s="135" t="s">
        <v>53</v>
      </c>
      <c r="D17" s="135"/>
      <c r="E17" s="136" t="s">
        <v>47</v>
      </c>
      <c r="F17" s="137"/>
      <c r="G17" s="17" t="s">
        <v>48</v>
      </c>
      <c r="H17" s="114" t="s">
        <v>54</v>
      </c>
    </row>
    <row r="18" spans="2:8" s="104" customFormat="1" ht="30" customHeight="1">
      <c r="B18" s="128" t="s">
        <v>55</v>
      </c>
      <c r="C18" s="138" t="s">
        <v>56</v>
      </c>
      <c r="D18" s="138"/>
      <c r="E18" s="138" t="s">
        <v>57</v>
      </c>
      <c r="F18" s="138"/>
      <c r="G18" s="109" t="s">
        <v>43</v>
      </c>
      <c r="H18" s="117" t="s">
        <v>44</v>
      </c>
    </row>
    <row r="19" spans="2:8" s="104" customFormat="1" ht="216.95" customHeight="1">
      <c r="B19" s="128"/>
      <c r="C19" s="139" t="s">
        <v>58</v>
      </c>
      <c r="D19" s="139"/>
      <c r="E19" s="139" t="s">
        <v>59</v>
      </c>
      <c r="F19" s="139"/>
      <c r="G19" s="118" t="s">
        <v>60</v>
      </c>
      <c r="H19" s="114" t="s">
        <v>61</v>
      </c>
    </row>
    <row r="20" spans="2:8" s="104" customFormat="1" ht="30" customHeight="1">
      <c r="B20" s="119" t="s">
        <v>62</v>
      </c>
      <c r="C20" s="120" t="s">
        <v>63</v>
      </c>
      <c r="D20" s="121"/>
      <c r="E20" s="121"/>
      <c r="F20" s="121"/>
      <c r="G20" s="121"/>
      <c r="H20" s="122"/>
    </row>
    <row r="22" spans="2:8" ht="21.95" customHeight="1">
      <c r="E22" s="123"/>
      <c r="F22" s="123"/>
      <c r="G22" s="124" t="s">
        <v>64</v>
      </c>
      <c r="H22" s="124"/>
    </row>
  </sheetData>
  <mergeCells count="38">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E14:F14"/>
    <mergeCell ref="C15:D15"/>
    <mergeCell ref="E15:F15"/>
    <mergeCell ref="C16:D16"/>
    <mergeCell ref="E16:F16"/>
    <mergeCell ref="C20:H20"/>
    <mergeCell ref="E22:F22"/>
    <mergeCell ref="G22:H22"/>
    <mergeCell ref="B3:B4"/>
    <mergeCell ref="B8:B10"/>
    <mergeCell ref="B11:B12"/>
    <mergeCell ref="B14:B17"/>
    <mergeCell ref="B18:B19"/>
    <mergeCell ref="C3:E4"/>
    <mergeCell ref="C17:D17"/>
    <mergeCell ref="E17:F17"/>
    <mergeCell ref="C18:D18"/>
    <mergeCell ref="E18:F18"/>
    <mergeCell ref="C19:D19"/>
    <mergeCell ref="E19:F19"/>
    <mergeCell ref="C14:D14"/>
  </mergeCells>
  <phoneticPr fontId="10" type="noConversion"/>
  <printOptions horizontalCentered="1"/>
  <pageMargins left="0.389583333333333" right="0.40138888888888902" top="0.62986111111111098" bottom="0.57847222222222205" header="0.29861111111111099" footer="0.29861111111111099"/>
  <pageSetup paperSize="9" scale="75" orientation="portrait" verticalDpi="300" r:id="rId1"/>
</worksheet>
</file>

<file path=xl/worksheets/sheet10.xml><?xml version="1.0" encoding="utf-8"?>
<worksheet xmlns="http://schemas.openxmlformats.org/spreadsheetml/2006/main" xmlns:r="http://schemas.openxmlformats.org/officeDocument/2006/relationships">
  <dimension ref="A2:N24"/>
  <sheetViews>
    <sheetView workbookViewId="0">
      <selection activeCell="D19" sqref="D19:D20"/>
    </sheetView>
  </sheetViews>
  <sheetFormatPr defaultColWidth="9" defaultRowHeight="13.5"/>
  <cols>
    <col min="2" max="2" width="11" customWidth="1"/>
    <col min="3" max="4" width="11.625" customWidth="1"/>
  </cols>
  <sheetData>
    <row r="2" spans="1:14" ht="14.25">
      <c r="B2" s="1" t="s">
        <v>854</v>
      </c>
    </row>
    <row r="3" spans="1:14">
      <c r="B3" s="2" t="s">
        <v>855</v>
      </c>
    </row>
    <row r="4" spans="1:14">
      <c r="B4" s="2" t="s">
        <v>856</v>
      </c>
    </row>
    <row r="5" spans="1:14">
      <c r="B5" s="2" t="s">
        <v>857</v>
      </c>
    </row>
    <row r="6" spans="1:14">
      <c r="B6" s="2" t="s">
        <v>858</v>
      </c>
    </row>
    <row r="7" spans="1:14">
      <c r="B7" s="2" t="s">
        <v>859</v>
      </c>
    </row>
    <row r="8" spans="1:14">
      <c r="B8" s="2" t="s">
        <v>860</v>
      </c>
    </row>
    <row r="9" spans="1:14">
      <c r="B9" s="2" t="s">
        <v>861</v>
      </c>
    </row>
    <row r="10" spans="1:14">
      <c r="B10" s="2" t="s">
        <v>862</v>
      </c>
    </row>
    <row r="11" spans="1:14">
      <c r="B11" s="2" t="s">
        <v>863</v>
      </c>
    </row>
    <row r="12" spans="1:14">
      <c r="B12" s="2" t="s">
        <v>864</v>
      </c>
    </row>
    <row r="15" spans="1:14" ht="193.5" customHeight="1">
      <c r="A15" s="221" t="s">
        <v>865</v>
      </c>
      <c r="B15" s="222"/>
      <c r="C15" s="222"/>
      <c r="D15" s="222"/>
      <c r="E15" s="222"/>
      <c r="F15" s="222"/>
      <c r="G15" s="222"/>
      <c r="H15" s="222"/>
      <c r="I15" s="222"/>
      <c r="J15" s="222"/>
      <c r="K15" s="222"/>
      <c r="L15" s="222"/>
      <c r="M15" s="222"/>
      <c r="N15" s="222"/>
    </row>
    <row r="16" spans="1:14">
      <c r="B16" s="3"/>
      <c r="C16" s="3" t="s">
        <v>866</v>
      </c>
      <c r="D16" s="3" t="s">
        <v>26</v>
      </c>
    </row>
    <row r="17" spans="2:4">
      <c r="B17" s="3" t="s">
        <v>867</v>
      </c>
      <c r="C17" s="3">
        <v>267</v>
      </c>
      <c r="D17" s="3">
        <f>商品房价目表!F272</f>
        <v>31508.999999999902</v>
      </c>
    </row>
    <row r="18" spans="2:4">
      <c r="B18" s="3" t="s">
        <v>868</v>
      </c>
      <c r="C18" s="3">
        <v>182</v>
      </c>
      <c r="D18" s="3">
        <f>政府回购房价目表!F187</f>
        <v>18502.189999999999</v>
      </c>
    </row>
    <row r="19" spans="2:4">
      <c r="B19" s="3" t="s">
        <v>869</v>
      </c>
      <c r="C19" s="3">
        <v>344</v>
      </c>
      <c r="D19" s="3">
        <f>车位价目表!D349</f>
        <v>4703.49999999998</v>
      </c>
    </row>
    <row r="20" spans="2:4">
      <c r="B20" s="3" t="s">
        <v>870</v>
      </c>
      <c r="C20" s="3">
        <v>104</v>
      </c>
      <c r="D20" s="3">
        <f>政府回购房车位价位表!D109</f>
        <v>1471.1</v>
      </c>
    </row>
    <row r="21" spans="2:4">
      <c r="B21" s="3" t="s">
        <v>871</v>
      </c>
      <c r="C21" s="3">
        <v>2</v>
      </c>
      <c r="D21" s="3">
        <f>车库价目表!D7</f>
        <v>48.38</v>
      </c>
    </row>
    <row r="22" spans="2:4">
      <c r="B22" s="3" t="s">
        <v>872</v>
      </c>
      <c r="C22" s="3">
        <v>7</v>
      </c>
      <c r="D22" s="3" t="e">
        <f>商业价目表!#REF!</f>
        <v>#REF!</v>
      </c>
    </row>
    <row r="23" spans="2:4">
      <c r="B23" s="3" t="s">
        <v>873</v>
      </c>
      <c r="C23" s="3">
        <v>81</v>
      </c>
      <c r="D23" s="3" t="e">
        <f>'储藏间价目表 '!#REF!</f>
        <v>#REF!</v>
      </c>
    </row>
    <row r="24" spans="2:4">
      <c r="B24" s="3" t="s">
        <v>874</v>
      </c>
      <c r="C24" s="3">
        <v>182</v>
      </c>
      <c r="D24" s="3">
        <f>储藏室价目表!F187</f>
        <v>1300.3430000000001</v>
      </c>
    </row>
  </sheetData>
  <mergeCells count="1">
    <mergeCell ref="A15:N15"/>
  </mergeCells>
  <phoneticPr fontId="10"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M277"/>
  <sheetViews>
    <sheetView topLeftCell="A271" workbookViewId="0">
      <selection activeCell="K297" sqref="K297"/>
    </sheetView>
  </sheetViews>
  <sheetFormatPr defaultColWidth="10" defaultRowHeight="13.5"/>
  <cols>
    <col min="1" max="2" width="4.375" style="57" customWidth="1"/>
    <col min="3" max="3" width="5.375" style="57" customWidth="1"/>
    <col min="4" max="4" width="6.125" style="57" customWidth="1"/>
    <col min="5" max="5" width="8.875" style="57" customWidth="1"/>
    <col min="6" max="6" width="10" style="58" customWidth="1"/>
    <col min="7" max="7" width="12.875" style="58" customWidth="1"/>
    <col min="8" max="8" width="12.75" style="58" customWidth="1"/>
    <col min="9" max="9" width="10.125" style="57" customWidth="1"/>
    <col min="10" max="10" width="10.25" style="85" customWidth="1"/>
    <col min="11" max="11" width="11.5" style="75" customWidth="1"/>
    <col min="12" max="12" width="8.125" style="57" customWidth="1"/>
    <col min="13" max="13" width="4.375" style="57" customWidth="1"/>
    <col min="14" max="16384" width="10" style="57"/>
  </cols>
  <sheetData>
    <row r="1" spans="1:13" s="39" customFormat="1" ht="27" customHeight="1">
      <c r="A1" s="158" t="s">
        <v>65</v>
      </c>
      <c r="B1" s="158"/>
      <c r="C1" s="158"/>
      <c r="D1" s="158"/>
      <c r="E1" s="158"/>
      <c r="F1" s="159"/>
      <c r="G1" s="159"/>
      <c r="H1" s="159"/>
      <c r="I1" s="158"/>
      <c r="J1" s="160"/>
      <c r="K1" s="158"/>
      <c r="L1" s="158"/>
      <c r="M1" s="158"/>
    </row>
    <row r="2" spans="1:13" s="39" customFormat="1">
      <c r="A2" s="161" t="s">
        <v>66</v>
      </c>
      <c r="B2" s="162"/>
      <c r="C2" s="162"/>
      <c r="D2" s="162"/>
      <c r="E2" s="162"/>
      <c r="F2" s="163"/>
      <c r="G2" s="163"/>
      <c r="H2" s="163"/>
      <c r="I2" s="162"/>
      <c r="J2" s="164"/>
      <c r="K2" s="162"/>
      <c r="L2" s="162"/>
      <c r="M2" s="165"/>
    </row>
    <row r="3" spans="1:13" s="39" customFormat="1">
      <c r="A3" s="166" t="s">
        <v>64</v>
      </c>
      <c r="B3" s="167"/>
      <c r="C3" s="167"/>
      <c r="D3" s="167"/>
      <c r="E3" s="167"/>
      <c r="F3" s="168"/>
      <c r="G3" s="168"/>
      <c r="H3" s="168"/>
      <c r="I3" s="167"/>
      <c r="J3" s="169"/>
      <c r="K3" s="170"/>
      <c r="L3" s="167"/>
      <c r="M3" s="171"/>
    </row>
    <row r="4" spans="1:13" ht="27">
      <c r="A4" s="17" t="s">
        <v>67</v>
      </c>
      <c r="B4" s="17" t="s">
        <v>68</v>
      </c>
      <c r="C4" s="17" t="s">
        <v>69</v>
      </c>
      <c r="D4" s="17" t="s">
        <v>70</v>
      </c>
      <c r="E4" s="17" t="s">
        <v>24</v>
      </c>
      <c r="F4" s="64" t="s">
        <v>71</v>
      </c>
      <c r="G4" s="64" t="s">
        <v>72</v>
      </c>
      <c r="H4" s="64" t="s">
        <v>73</v>
      </c>
      <c r="I4" s="17" t="s">
        <v>74</v>
      </c>
      <c r="J4" s="89" t="s">
        <v>75</v>
      </c>
      <c r="K4" s="18" t="s">
        <v>76</v>
      </c>
      <c r="L4" s="17" t="s">
        <v>77</v>
      </c>
      <c r="M4" s="17" t="s">
        <v>78</v>
      </c>
    </row>
    <row r="5" spans="1:13">
      <c r="A5" s="86">
        <v>5</v>
      </c>
      <c r="B5" s="86">
        <v>1</v>
      </c>
      <c r="C5" s="22">
        <v>201</v>
      </c>
      <c r="D5" s="87">
        <v>3</v>
      </c>
      <c r="E5" s="22" t="s">
        <v>79</v>
      </c>
      <c r="F5" s="88">
        <v>97.17</v>
      </c>
      <c r="G5" s="88">
        <v>75.933800000000005</v>
      </c>
      <c r="H5" s="88">
        <v>21.2407</v>
      </c>
      <c r="I5" s="27" t="s">
        <v>80</v>
      </c>
      <c r="J5" s="81">
        <v>13010</v>
      </c>
      <c r="K5" s="81">
        <f>J5*F5</f>
        <v>1264181.7</v>
      </c>
      <c r="L5" s="90" t="s">
        <v>81</v>
      </c>
      <c r="M5" s="91"/>
    </row>
    <row r="6" spans="1:13">
      <c r="A6" s="86">
        <v>5</v>
      </c>
      <c r="B6" s="86">
        <v>1</v>
      </c>
      <c r="C6" s="22">
        <v>202</v>
      </c>
      <c r="D6" s="87">
        <v>3</v>
      </c>
      <c r="E6" s="22" t="s">
        <v>79</v>
      </c>
      <c r="F6" s="88">
        <v>95.87</v>
      </c>
      <c r="G6" s="88">
        <v>74.913799999999995</v>
      </c>
      <c r="H6" s="88">
        <v>20.955400000000001</v>
      </c>
      <c r="I6" s="27" t="s">
        <v>80</v>
      </c>
      <c r="J6" s="81">
        <v>12260</v>
      </c>
      <c r="K6" s="81">
        <f t="shared" ref="K6:K69" si="0">J6*F6</f>
        <v>1175366.2</v>
      </c>
      <c r="L6" s="90" t="s">
        <v>81</v>
      </c>
      <c r="M6" s="91"/>
    </row>
    <row r="7" spans="1:13">
      <c r="A7" s="86">
        <v>5</v>
      </c>
      <c r="B7" s="86">
        <v>1</v>
      </c>
      <c r="C7" s="22">
        <v>301</v>
      </c>
      <c r="D7" s="87">
        <v>3</v>
      </c>
      <c r="E7" s="22" t="s">
        <v>79</v>
      </c>
      <c r="F7" s="88">
        <v>97.17</v>
      </c>
      <c r="G7" s="88">
        <v>75.933800000000005</v>
      </c>
      <c r="H7" s="88">
        <v>21.2407</v>
      </c>
      <c r="I7" s="27" t="s">
        <v>80</v>
      </c>
      <c r="J7" s="81">
        <v>13560</v>
      </c>
      <c r="K7" s="81">
        <f t="shared" si="0"/>
        <v>1317625.2</v>
      </c>
      <c r="L7" s="90" t="s">
        <v>81</v>
      </c>
      <c r="M7" s="91"/>
    </row>
    <row r="8" spans="1:13">
      <c r="A8" s="86">
        <v>5</v>
      </c>
      <c r="B8" s="86">
        <v>1</v>
      </c>
      <c r="C8" s="22">
        <v>302</v>
      </c>
      <c r="D8" s="87">
        <v>3</v>
      </c>
      <c r="E8" s="22" t="s">
        <v>79</v>
      </c>
      <c r="F8" s="88">
        <v>95.87</v>
      </c>
      <c r="G8" s="88">
        <v>74.913799999999995</v>
      </c>
      <c r="H8" s="88">
        <v>20.955400000000001</v>
      </c>
      <c r="I8" s="27" t="s">
        <v>80</v>
      </c>
      <c r="J8" s="81">
        <v>12810</v>
      </c>
      <c r="K8" s="81">
        <f t="shared" si="0"/>
        <v>1228094.7</v>
      </c>
      <c r="L8" s="90" t="s">
        <v>81</v>
      </c>
      <c r="M8" s="91"/>
    </row>
    <row r="9" spans="1:13">
      <c r="A9" s="86">
        <v>5</v>
      </c>
      <c r="B9" s="86">
        <v>1</v>
      </c>
      <c r="C9" s="22">
        <v>401</v>
      </c>
      <c r="D9" s="87">
        <v>3</v>
      </c>
      <c r="E9" s="22" t="s">
        <v>79</v>
      </c>
      <c r="F9" s="88">
        <v>97.17</v>
      </c>
      <c r="G9" s="88">
        <v>75.933800000000005</v>
      </c>
      <c r="H9" s="88">
        <v>21.2407</v>
      </c>
      <c r="I9" s="27" t="s">
        <v>80</v>
      </c>
      <c r="J9" s="81">
        <v>13760</v>
      </c>
      <c r="K9" s="81">
        <f t="shared" si="0"/>
        <v>1337059.2</v>
      </c>
      <c r="L9" s="90" t="s">
        <v>81</v>
      </c>
      <c r="M9" s="91"/>
    </row>
    <row r="10" spans="1:13">
      <c r="A10" s="86">
        <v>5</v>
      </c>
      <c r="B10" s="86">
        <v>1</v>
      </c>
      <c r="C10" s="22">
        <v>402</v>
      </c>
      <c r="D10" s="87">
        <v>3</v>
      </c>
      <c r="E10" s="22" t="s">
        <v>79</v>
      </c>
      <c r="F10" s="88">
        <v>95.87</v>
      </c>
      <c r="G10" s="88">
        <v>74.913799999999995</v>
      </c>
      <c r="H10" s="88">
        <v>20.955400000000001</v>
      </c>
      <c r="I10" s="27" t="s">
        <v>80</v>
      </c>
      <c r="J10" s="81">
        <v>13010</v>
      </c>
      <c r="K10" s="81">
        <f t="shared" si="0"/>
        <v>1247268.7</v>
      </c>
      <c r="L10" s="90" t="s">
        <v>81</v>
      </c>
      <c r="M10" s="91"/>
    </row>
    <row r="11" spans="1:13">
      <c r="A11" s="86">
        <v>5</v>
      </c>
      <c r="B11" s="86">
        <v>1</v>
      </c>
      <c r="C11" s="22">
        <v>501</v>
      </c>
      <c r="D11" s="87">
        <v>3</v>
      </c>
      <c r="E11" s="22" t="s">
        <v>79</v>
      </c>
      <c r="F11" s="88">
        <v>97.17</v>
      </c>
      <c r="G11" s="88">
        <v>75.933800000000005</v>
      </c>
      <c r="H11" s="88">
        <v>21.2407</v>
      </c>
      <c r="I11" s="27" t="s">
        <v>80</v>
      </c>
      <c r="J11" s="81">
        <v>14360</v>
      </c>
      <c r="K11" s="81">
        <f t="shared" si="0"/>
        <v>1395361.2</v>
      </c>
      <c r="L11" s="90" t="s">
        <v>81</v>
      </c>
      <c r="M11" s="91"/>
    </row>
    <row r="12" spans="1:13">
      <c r="A12" s="86">
        <v>5</v>
      </c>
      <c r="B12" s="86">
        <v>1</v>
      </c>
      <c r="C12" s="22">
        <v>502</v>
      </c>
      <c r="D12" s="87">
        <v>3</v>
      </c>
      <c r="E12" s="22" t="s">
        <v>79</v>
      </c>
      <c r="F12" s="88">
        <v>95.87</v>
      </c>
      <c r="G12" s="88">
        <v>74.913799999999995</v>
      </c>
      <c r="H12" s="88">
        <v>20.955400000000001</v>
      </c>
      <c r="I12" s="27" t="s">
        <v>80</v>
      </c>
      <c r="J12" s="81">
        <v>13610</v>
      </c>
      <c r="K12" s="81">
        <f t="shared" si="0"/>
        <v>1304790.7</v>
      </c>
      <c r="L12" s="90" t="s">
        <v>81</v>
      </c>
      <c r="M12" s="91"/>
    </row>
    <row r="13" spans="1:13">
      <c r="A13" s="86">
        <v>5</v>
      </c>
      <c r="B13" s="86">
        <v>1</v>
      </c>
      <c r="C13" s="22">
        <v>601</v>
      </c>
      <c r="D13" s="87">
        <v>3</v>
      </c>
      <c r="E13" s="22" t="s">
        <v>79</v>
      </c>
      <c r="F13" s="88">
        <v>97.17</v>
      </c>
      <c r="G13" s="88">
        <v>75.933800000000005</v>
      </c>
      <c r="H13" s="88">
        <v>21.2407</v>
      </c>
      <c r="I13" s="27" t="s">
        <v>80</v>
      </c>
      <c r="J13" s="81">
        <v>14410</v>
      </c>
      <c r="K13" s="81">
        <f t="shared" si="0"/>
        <v>1400219.7</v>
      </c>
      <c r="L13" s="90" t="s">
        <v>81</v>
      </c>
      <c r="M13" s="91"/>
    </row>
    <row r="14" spans="1:13">
      <c r="A14" s="86">
        <v>5</v>
      </c>
      <c r="B14" s="86">
        <v>1</v>
      </c>
      <c r="C14" s="22">
        <v>602</v>
      </c>
      <c r="D14" s="87">
        <v>3</v>
      </c>
      <c r="E14" s="22" t="s">
        <v>79</v>
      </c>
      <c r="F14" s="88">
        <v>95.87</v>
      </c>
      <c r="G14" s="88">
        <v>74.913799999999995</v>
      </c>
      <c r="H14" s="88">
        <v>20.955400000000001</v>
      </c>
      <c r="I14" s="27" t="s">
        <v>80</v>
      </c>
      <c r="J14" s="81">
        <v>13660</v>
      </c>
      <c r="K14" s="81">
        <f t="shared" si="0"/>
        <v>1309584.2</v>
      </c>
      <c r="L14" s="90" t="s">
        <v>81</v>
      </c>
      <c r="M14" s="91"/>
    </row>
    <row r="15" spans="1:13">
      <c r="A15" s="86">
        <v>5</v>
      </c>
      <c r="B15" s="86">
        <v>1</v>
      </c>
      <c r="C15" s="22">
        <v>701</v>
      </c>
      <c r="D15" s="87">
        <v>3</v>
      </c>
      <c r="E15" s="22" t="s">
        <v>79</v>
      </c>
      <c r="F15" s="88">
        <v>97.17</v>
      </c>
      <c r="G15" s="88">
        <v>75.933800000000005</v>
      </c>
      <c r="H15" s="88">
        <v>21.2407</v>
      </c>
      <c r="I15" s="27" t="s">
        <v>80</v>
      </c>
      <c r="J15" s="81">
        <v>14460</v>
      </c>
      <c r="K15" s="81">
        <f t="shared" si="0"/>
        <v>1405078.2</v>
      </c>
      <c r="L15" s="90" t="s">
        <v>81</v>
      </c>
      <c r="M15" s="91"/>
    </row>
    <row r="16" spans="1:13">
      <c r="A16" s="86">
        <v>5</v>
      </c>
      <c r="B16" s="86">
        <v>1</v>
      </c>
      <c r="C16" s="22">
        <v>702</v>
      </c>
      <c r="D16" s="87">
        <v>3</v>
      </c>
      <c r="E16" s="22" t="s">
        <v>79</v>
      </c>
      <c r="F16" s="88">
        <v>95.87</v>
      </c>
      <c r="G16" s="88">
        <v>74.913799999999995</v>
      </c>
      <c r="H16" s="88">
        <v>20.955400000000001</v>
      </c>
      <c r="I16" s="27" t="s">
        <v>80</v>
      </c>
      <c r="J16" s="81">
        <v>13710</v>
      </c>
      <c r="K16" s="81">
        <f t="shared" si="0"/>
        <v>1314377.7</v>
      </c>
      <c r="L16" s="90" t="s">
        <v>81</v>
      </c>
      <c r="M16" s="91"/>
    </row>
    <row r="17" spans="1:13">
      <c r="A17" s="86">
        <v>5</v>
      </c>
      <c r="B17" s="86">
        <v>1</v>
      </c>
      <c r="C17" s="22">
        <v>801</v>
      </c>
      <c r="D17" s="87">
        <v>3</v>
      </c>
      <c r="E17" s="22" t="s">
        <v>79</v>
      </c>
      <c r="F17" s="88">
        <v>97.17</v>
      </c>
      <c r="G17" s="88">
        <v>75.933800000000005</v>
      </c>
      <c r="H17" s="88">
        <v>21.2407</v>
      </c>
      <c r="I17" s="27" t="s">
        <v>80</v>
      </c>
      <c r="J17" s="81">
        <v>14510</v>
      </c>
      <c r="K17" s="81">
        <f t="shared" si="0"/>
        <v>1409936.7</v>
      </c>
      <c r="L17" s="90" t="s">
        <v>81</v>
      </c>
      <c r="M17" s="91"/>
    </row>
    <row r="18" spans="1:13">
      <c r="A18" s="86">
        <v>5</v>
      </c>
      <c r="B18" s="86">
        <v>1</v>
      </c>
      <c r="C18" s="22">
        <v>802</v>
      </c>
      <c r="D18" s="87">
        <v>3</v>
      </c>
      <c r="E18" s="22" t="s">
        <v>79</v>
      </c>
      <c r="F18" s="88">
        <v>95.87</v>
      </c>
      <c r="G18" s="88">
        <v>74.913799999999995</v>
      </c>
      <c r="H18" s="88">
        <v>20.955400000000001</v>
      </c>
      <c r="I18" s="27" t="s">
        <v>80</v>
      </c>
      <c r="J18" s="81">
        <v>13760</v>
      </c>
      <c r="K18" s="81">
        <f t="shared" si="0"/>
        <v>1319171.2</v>
      </c>
      <c r="L18" s="90" t="s">
        <v>81</v>
      </c>
      <c r="M18" s="91"/>
    </row>
    <row r="19" spans="1:13">
      <c r="A19" s="86">
        <v>5</v>
      </c>
      <c r="B19" s="86">
        <v>1</v>
      </c>
      <c r="C19" s="22">
        <v>901</v>
      </c>
      <c r="D19" s="87">
        <v>3</v>
      </c>
      <c r="E19" s="22" t="s">
        <v>79</v>
      </c>
      <c r="F19" s="88">
        <v>97.17</v>
      </c>
      <c r="G19" s="88">
        <v>75.933800000000005</v>
      </c>
      <c r="H19" s="88">
        <v>21.2407</v>
      </c>
      <c r="I19" s="27" t="s">
        <v>80</v>
      </c>
      <c r="J19" s="81">
        <v>14610</v>
      </c>
      <c r="K19" s="81">
        <f t="shared" si="0"/>
        <v>1419653.7</v>
      </c>
      <c r="L19" s="90" t="s">
        <v>81</v>
      </c>
      <c r="M19" s="91"/>
    </row>
    <row r="20" spans="1:13">
      <c r="A20" s="86">
        <v>5</v>
      </c>
      <c r="B20" s="86">
        <v>1</v>
      </c>
      <c r="C20" s="22">
        <v>902</v>
      </c>
      <c r="D20" s="87">
        <v>3</v>
      </c>
      <c r="E20" s="22" t="s">
        <v>79</v>
      </c>
      <c r="F20" s="88">
        <v>95.87</v>
      </c>
      <c r="G20" s="88">
        <v>74.913799999999995</v>
      </c>
      <c r="H20" s="88">
        <v>20.955400000000001</v>
      </c>
      <c r="I20" s="27" t="s">
        <v>80</v>
      </c>
      <c r="J20" s="81">
        <v>13860</v>
      </c>
      <c r="K20" s="81">
        <f t="shared" si="0"/>
        <v>1328758.2</v>
      </c>
      <c r="L20" s="90" t="s">
        <v>81</v>
      </c>
      <c r="M20" s="91"/>
    </row>
    <row r="21" spans="1:13">
      <c r="A21" s="86">
        <v>5</v>
      </c>
      <c r="B21" s="86">
        <v>1</v>
      </c>
      <c r="C21" s="22">
        <v>1001</v>
      </c>
      <c r="D21" s="87">
        <v>3</v>
      </c>
      <c r="E21" s="22" t="s">
        <v>79</v>
      </c>
      <c r="F21" s="88">
        <v>97.17</v>
      </c>
      <c r="G21" s="88">
        <v>75.933800000000005</v>
      </c>
      <c r="H21" s="88">
        <v>21.2407</v>
      </c>
      <c r="I21" s="27" t="s">
        <v>80</v>
      </c>
      <c r="J21" s="81">
        <v>13660</v>
      </c>
      <c r="K21" s="81">
        <f t="shared" si="0"/>
        <v>1327342.2</v>
      </c>
      <c r="L21" s="90" t="s">
        <v>81</v>
      </c>
      <c r="M21" s="91"/>
    </row>
    <row r="22" spans="1:13">
      <c r="A22" s="86">
        <v>5</v>
      </c>
      <c r="B22" s="86">
        <v>1</v>
      </c>
      <c r="C22" s="22">
        <v>1002</v>
      </c>
      <c r="D22" s="87">
        <v>3</v>
      </c>
      <c r="E22" s="22" t="s">
        <v>79</v>
      </c>
      <c r="F22" s="88">
        <v>95.87</v>
      </c>
      <c r="G22" s="88">
        <v>74.913799999999995</v>
      </c>
      <c r="H22" s="88">
        <v>20.955400000000001</v>
      </c>
      <c r="I22" s="27" t="s">
        <v>80</v>
      </c>
      <c r="J22" s="81">
        <v>12910</v>
      </c>
      <c r="K22" s="81">
        <f t="shared" si="0"/>
        <v>1237681.7</v>
      </c>
      <c r="L22" s="90" t="s">
        <v>81</v>
      </c>
      <c r="M22" s="91"/>
    </row>
    <row r="23" spans="1:13">
      <c r="A23" s="86">
        <v>5</v>
      </c>
      <c r="B23" s="86">
        <v>2</v>
      </c>
      <c r="C23" s="22">
        <v>203</v>
      </c>
      <c r="D23" s="87">
        <v>3</v>
      </c>
      <c r="E23" s="22" t="s">
        <v>79</v>
      </c>
      <c r="F23" s="88">
        <v>95.87</v>
      </c>
      <c r="G23" s="88">
        <v>74.913799999999995</v>
      </c>
      <c r="H23" s="88">
        <v>20.955400000000001</v>
      </c>
      <c r="I23" s="27" t="s">
        <v>80</v>
      </c>
      <c r="J23" s="81">
        <v>12160</v>
      </c>
      <c r="K23" s="81">
        <f t="shared" si="0"/>
        <v>1165779.2</v>
      </c>
      <c r="L23" s="90" t="s">
        <v>81</v>
      </c>
      <c r="M23" s="91"/>
    </row>
    <row r="24" spans="1:13">
      <c r="A24" s="86">
        <v>5</v>
      </c>
      <c r="B24" s="86">
        <v>2</v>
      </c>
      <c r="C24" s="22">
        <v>204</v>
      </c>
      <c r="D24" s="87">
        <v>3</v>
      </c>
      <c r="E24" s="22" t="s">
        <v>79</v>
      </c>
      <c r="F24" s="88">
        <v>97.17</v>
      </c>
      <c r="G24" s="88">
        <v>75.933800000000005</v>
      </c>
      <c r="H24" s="88">
        <v>21.2407</v>
      </c>
      <c r="I24" s="27" t="s">
        <v>80</v>
      </c>
      <c r="J24" s="81">
        <v>11710</v>
      </c>
      <c r="K24" s="81">
        <f t="shared" si="0"/>
        <v>1137860.7</v>
      </c>
      <c r="L24" s="90" t="s">
        <v>81</v>
      </c>
      <c r="M24" s="91"/>
    </row>
    <row r="25" spans="1:13">
      <c r="A25" s="86">
        <v>5</v>
      </c>
      <c r="B25" s="86">
        <v>2</v>
      </c>
      <c r="C25" s="22">
        <v>303</v>
      </c>
      <c r="D25" s="87">
        <v>3</v>
      </c>
      <c r="E25" s="22" t="s">
        <v>79</v>
      </c>
      <c r="F25" s="88">
        <v>95.87</v>
      </c>
      <c r="G25" s="88">
        <v>74.913799999999995</v>
      </c>
      <c r="H25" s="88">
        <v>20.955400000000001</v>
      </c>
      <c r="I25" s="27" t="s">
        <v>80</v>
      </c>
      <c r="J25" s="81">
        <v>12710</v>
      </c>
      <c r="K25" s="81">
        <f t="shared" si="0"/>
        <v>1218507.7</v>
      </c>
      <c r="L25" s="90" t="s">
        <v>81</v>
      </c>
      <c r="M25" s="91"/>
    </row>
    <row r="26" spans="1:13">
      <c r="A26" s="86">
        <v>5</v>
      </c>
      <c r="B26" s="86">
        <v>2</v>
      </c>
      <c r="C26" s="22">
        <v>304</v>
      </c>
      <c r="D26" s="87">
        <v>3</v>
      </c>
      <c r="E26" s="22" t="s">
        <v>79</v>
      </c>
      <c r="F26" s="88">
        <v>97.17</v>
      </c>
      <c r="G26" s="88">
        <v>75.933800000000005</v>
      </c>
      <c r="H26" s="88">
        <v>21.2407</v>
      </c>
      <c r="I26" s="27" t="s">
        <v>80</v>
      </c>
      <c r="J26" s="81">
        <v>12260</v>
      </c>
      <c r="K26" s="81">
        <f t="shared" si="0"/>
        <v>1191304.2</v>
      </c>
      <c r="L26" s="90" t="s">
        <v>81</v>
      </c>
      <c r="M26" s="91"/>
    </row>
    <row r="27" spans="1:13">
      <c r="A27" s="86">
        <v>5</v>
      </c>
      <c r="B27" s="86">
        <v>2</v>
      </c>
      <c r="C27" s="22">
        <v>403</v>
      </c>
      <c r="D27" s="87">
        <v>3</v>
      </c>
      <c r="E27" s="22" t="s">
        <v>79</v>
      </c>
      <c r="F27" s="88">
        <v>95.87</v>
      </c>
      <c r="G27" s="88">
        <v>74.913799999999995</v>
      </c>
      <c r="H27" s="88">
        <v>20.955400000000001</v>
      </c>
      <c r="I27" s="27" t="s">
        <v>80</v>
      </c>
      <c r="J27" s="81">
        <v>12910</v>
      </c>
      <c r="K27" s="81">
        <f t="shared" si="0"/>
        <v>1237681.7</v>
      </c>
      <c r="L27" s="90" t="s">
        <v>81</v>
      </c>
      <c r="M27" s="91"/>
    </row>
    <row r="28" spans="1:13">
      <c r="A28" s="86">
        <v>5</v>
      </c>
      <c r="B28" s="86">
        <v>2</v>
      </c>
      <c r="C28" s="22">
        <v>404</v>
      </c>
      <c r="D28" s="87">
        <v>3</v>
      </c>
      <c r="E28" s="22" t="s">
        <v>79</v>
      </c>
      <c r="F28" s="88">
        <v>97.17</v>
      </c>
      <c r="G28" s="88">
        <v>75.933800000000005</v>
      </c>
      <c r="H28" s="88">
        <v>21.2407</v>
      </c>
      <c r="I28" s="27" t="s">
        <v>80</v>
      </c>
      <c r="J28" s="81">
        <v>12460</v>
      </c>
      <c r="K28" s="81">
        <f t="shared" si="0"/>
        <v>1210738.2</v>
      </c>
      <c r="L28" s="90" t="s">
        <v>81</v>
      </c>
      <c r="M28" s="91"/>
    </row>
    <row r="29" spans="1:13">
      <c r="A29" s="86">
        <v>5</v>
      </c>
      <c r="B29" s="86">
        <v>2</v>
      </c>
      <c r="C29" s="22">
        <v>503</v>
      </c>
      <c r="D29" s="87">
        <v>3</v>
      </c>
      <c r="E29" s="22" t="s">
        <v>79</v>
      </c>
      <c r="F29" s="88">
        <v>95.87</v>
      </c>
      <c r="G29" s="88">
        <v>74.913799999999995</v>
      </c>
      <c r="H29" s="88">
        <v>20.955400000000001</v>
      </c>
      <c r="I29" s="27" t="s">
        <v>80</v>
      </c>
      <c r="J29" s="81">
        <v>13510</v>
      </c>
      <c r="K29" s="81">
        <f t="shared" si="0"/>
        <v>1295203.7</v>
      </c>
      <c r="L29" s="90" t="s">
        <v>81</v>
      </c>
      <c r="M29" s="91"/>
    </row>
    <row r="30" spans="1:13">
      <c r="A30" s="86">
        <v>5</v>
      </c>
      <c r="B30" s="86">
        <v>2</v>
      </c>
      <c r="C30" s="22">
        <v>504</v>
      </c>
      <c r="D30" s="87">
        <v>3</v>
      </c>
      <c r="E30" s="22" t="s">
        <v>79</v>
      </c>
      <c r="F30" s="88">
        <v>97.17</v>
      </c>
      <c r="G30" s="88">
        <v>75.933800000000005</v>
      </c>
      <c r="H30" s="88">
        <v>21.2407</v>
      </c>
      <c r="I30" s="27" t="s">
        <v>80</v>
      </c>
      <c r="J30" s="81">
        <v>13060</v>
      </c>
      <c r="K30" s="81">
        <f t="shared" si="0"/>
        <v>1269040.2</v>
      </c>
      <c r="L30" s="90" t="s">
        <v>81</v>
      </c>
      <c r="M30" s="91"/>
    </row>
    <row r="31" spans="1:13">
      <c r="A31" s="86">
        <v>5</v>
      </c>
      <c r="B31" s="86">
        <v>2</v>
      </c>
      <c r="C31" s="22">
        <v>603</v>
      </c>
      <c r="D31" s="87">
        <v>3</v>
      </c>
      <c r="E31" s="22" t="s">
        <v>79</v>
      </c>
      <c r="F31" s="88">
        <v>95.87</v>
      </c>
      <c r="G31" s="88">
        <v>74.913799999999995</v>
      </c>
      <c r="H31" s="88">
        <v>20.955400000000001</v>
      </c>
      <c r="I31" s="27" t="s">
        <v>80</v>
      </c>
      <c r="J31" s="81">
        <v>13560</v>
      </c>
      <c r="K31" s="81">
        <f t="shared" si="0"/>
        <v>1299997.2</v>
      </c>
      <c r="L31" s="90" t="s">
        <v>81</v>
      </c>
      <c r="M31" s="91"/>
    </row>
    <row r="32" spans="1:13">
      <c r="A32" s="86">
        <v>5</v>
      </c>
      <c r="B32" s="86">
        <v>2</v>
      </c>
      <c r="C32" s="22">
        <v>604</v>
      </c>
      <c r="D32" s="87">
        <v>3</v>
      </c>
      <c r="E32" s="22" t="s">
        <v>79</v>
      </c>
      <c r="F32" s="88">
        <v>97.17</v>
      </c>
      <c r="G32" s="88">
        <v>75.933800000000005</v>
      </c>
      <c r="H32" s="88">
        <v>21.2407</v>
      </c>
      <c r="I32" s="27" t="s">
        <v>80</v>
      </c>
      <c r="J32" s="81">
        <v>13110</v>
      </c>
      <c r="K32" s="81">
        <f t="shared" si="0"/>
        <v>1273898.7</v>
      </c>
      <c r="L32" s="90" t="s">
        <v>81</v>
      </c>
      <c r="M32" s="91"/>
    </row>
    <row r="33" spans="1:13">
      <c r="A33" s="86">
        <v>5</v>
      </c>
      <c r="B33" s="86">
        <v>2</v>
      </c>
      <c r="C33" s="22">
        <v>703</v>
      </c>
      <c r="D33" s="87">
        <v>3</v>
      </c>
      <c r="E33" s="22" t="s">
        <v>79</v>
      </c>
      <c r="F33" s="88">
        <v>95.87</v>
      </c>
      <c r="G33" s="88">
        <v>74.913799999999995</v>
      </c>
      <c r="H33" s="88">
        <v>20.955400000000001</v>
      </c>
      <c r="I33" s="27" t="s">
        <v>80</v>
      </c>
      <c r="J33" s="81">
        <v>13610</v>
      </c>
      <c r="K33" s="81">
        <f t="shared" si="0"/>
        <v>1304790.7</v>
      </c>
      <c r="L33" s="90" t="s">
        <v>81</v>
      </c>
      <c r="M33" s="91"/>
    </row>
    <row r="34" spans="1:13">
      <c r="A34" s="86">
        <v>5</v>
      </c>
      <c r="B34" s="86">
        <v>2</v>
      </c>
      <c r="C34" s="22">
        <v>704</v>
      </c>
      <c r="D34" s="87">
        <v>3</v>
      </c>
      <c r="E34" s="22" t="s">
        <v>79</v>
      </c>
      <c r="F34" s="88">
        <v>97.17</v>
      </c>
      <c r="G34" s="88">
        <v>75.933800000000005</v>
      </c>
      <c r="H34" s="88">
        <v>21.2407</v>
      </c>
      <c r="I34" s="27" t="s">
        <v>80</v>
      </c>
      <c r="J34" s="81">
        <v>13160</v>
      </c>
      <c r="K34" s="81">
        <f t="shared" si="0"/>
        <v>1278757.2</v>
      </c>
      <c r="L34" s="90" t="s">
        <v>81</v>
      </c>
      <c r="M34" s="91"/>
    </row>
    <row r="35" spans="1:13">
      <c r="A35" s="86">
        <v>5</v>
      </c>
      <c r="B35" s="86">
        <v>2</v>
      </c>
      <c r="C35" s="22">
        <v>803</v>
      </c>
      <c r="D35" s="87">
        <v>3</v>
      </c>
      <c r="E35" s="22" t="s">
        <v>79</v>
      </c>
      <c r="F35" s="88">
        <v>95.87</v>
      </c>
      <c r="G35" s="88">
        <v>74.913799999999995</v>
      </c>
      <c r="H35" s="88">
        <v>20.955400000000001</v>
      </c>
      <c r="I35" s="27" t="s">
        <v>80</v>
      </c>
      <c r="J35" s="81">
        <v>13660</v>
      </c>
      <c r="K35" s="81">
        <f t="shared" si="0"/>
        <v>1309584.2</v>
      </c>
      <c r="L35" s="90" t="s">
        <v>81</v>
      </c>
      <c r="M35" s="91"/>
    </row>
    <row r="36" spans="1:13">
      <c r="A36" s="86">
        <v>5</v>
      </c>
      <c r="B36" s="86">
        <v>2</v>
      </c>
      <c r="C36" s="22">
        <v>804</v>
      </c>
      <c r="D36" s="87">
        <v>3</v>
      </c>
      <c r="E36" s="22" t="s">
        <v>79</v>
      </c>
      <c r="F36" s="88">
        <v>97.17</v>
      </c>
      <c r="G36" s="88">
        <v>75.933800000000005</v>
      </c>
      <c r="H36" s="88">
        <v>21.2407</v>
      </c>
      <c r="I36" s="27" t="s">
        <v>80</v>
      </c>
      <c r="J36" s="81">
        <v>13210</v>
      </c>
      <c r="K36" s="81">
        <f t="shared" si="0"/>
        <v>1283615.7</v>
      </c>
      <c r="L36" s="90" t="s">
        <v>81</v>
      </c>
      <c r="M36" s="91"/>
    </row>
    <row r="37" spans="1:13">
      <c r="A37" s="86">
        <v>5</v>
      </c>
      <c r="B37" s="86">
        <v>2</v>
      </c>
      <c r="C37" s="22">
        <v>903</v>
      </c>
      <c r="D37" s="87">
        <v>3</v>
      </c>
      <c r="E37" s="22" t="s">
        <v>79</v>
      </c>
      <c r="F37" s="88">
        <v>95.87</v>
      </c>
      <c r="G37" s="88">
        <v>74.913799999999995</v>
      </c>
      <c r="H37" s="88">
        <v>20.955400000000001</v>
      </c>
      <c r="I37" s="27" t="s">
        <v>80</v>
      </c>
      <c r="J37" s="81">
        <v>13760</v>
      </c>
      <c r="K37" s="81">
        <f t="shared" si="0"/>
        <v>1319171.2</v>
      </c>
      <c r="L37" s="90" t="s">
        <v>81</v>
      </c>
      <c r="M37" s="91"/>
    </row>
    <row r="38" spans="1:13">
      <c r="A38" s="86">
        <v>5</v>
      </c>
      <c r="B38" s="86">
        <v>2</v>
      </c>
      <c r="C38" s="22">
        <v>904</v>
      </c>
      <c r="D38" s="87">
        <v>3</v>
      </c>
      <c r="E38" s="22" t="s">
        <v>79</v>
      </c>
      <c r="F38" s="88">
        <v>97.17</v>
      </c>
      <c r="G38" s="88">
        <v>75.933800000000005</v>
      </c>
      <c r="H38" s="88">
        <v>21.2407</v>
      </c>
      <c r="I38" s="27" t="s">
        <v>80</v>
      </c>
      <c r="J38" s="81">
        <v>13310</v>
      </c>
      <c r="K38" s="81">
        <f t="shared" si="0"/>
        <v>1293332.7</v>
      </c>
      <c r="L38" s="90" t="s">
        <v>81</v>
      </c>
      <c r="M38" s="91"/>
    </row>
    <row r="39" spans="1:13">
      <c r="A39" s="86">
        <v>5</v>
      </c>
      <c r="B39" s="86">
        <v>2</v>
      </c>
      <c r="C39" s="22">
        <v>1003</v>
      </c>
      <c r="D39" s="87">
        <v>3</v>
      </c>
      <c r="E39" s="22" t="s">
        <v>79</v>
      </c>
      <c r="F39" s="88">
        <v>95.87</v>
      </c>
      <c r="G39" s="88">
        <v>74.913799999999995</v>
      </c>
      <c r="H39" s="88">
        <v>20.955400000000001</v>
      </c>
      <c r="I39" s="27" t="s">
        <v>80</v>
      </c>
      <c r="J39" s="81">
        <v>12810</v>
      </c>
      <c r="K39" s="81">
        <f t="shared" si="0"/>
        <v>1228094.7</v>
      </c>
      <c r="L39" s="90" t="s">
        <v>81</v>
      </c>
      <c r="M39" s="91"/>
    </row>
    <row r="40" spans="1:13">
      <c r="A40" s="86">
        <v>5</v>
      </c>
      <c r="B40" s="86">
        <v>2</v>
      </c>
      <c r="C40" s="22">
        <v>1004</v>
      </c>
      <c r="D40" s="87">
        <v>3</v>
      </c>
      <c r="E40" s="22" t="s">
        <v>79</v>
      </c>
      <c r="F40" s="88">
        <v>97.17</v>
      </c>
      <c r="G40" s="88">
        <v>75.933800000000005</v>
      </c>
      <c r="H40" s="88">
        <v>21.2407</v>
      </c>
      <c r="I40" s="27" t="s">
        <v>80</v>
      </c>
      <c r="J40" s="81">
        <v>12360</v>
      </c>
      <c r="K40" s="81">
        <f t="shared" si="0"/>
        <v>1201021.2</v>
      </c>
      <c r="L40" s="90" t="s">
        <v>81</v>
      </c>
      <c r="M40" s="91"/>
    </row>
    <row r="41" spans="1:13">
      <c r="A41" s="22">
        <v>6</v>
      </c>
      <c r="B41" s="22">
        <v>1</v>
      </c>
      <c r="C41" s="86">
        <v>201</v>
      </c>
      <c r="D41" s="87">
        <v>3</v>
      </c>
      <c r="E41" s="22" t="s">
        <v>79</v>
      </c>
      <c r="F41" s="88">
        <v>97.17</v>
      </c>
      <c r="G41" s="88">
        <v>75.933800000000005</v>
      </c>
      <c r="H41" s="88">
        <v>21.2407</v>
      </c>
      <c r="I41" s="27" t="s">
        <v>80</v>
      </c>
      <c r="J41" s="81">
        <v>13310</v>
      </c>
      <c r="K41" s="81">
        <f t="shared" si="0"/>
        <v>1293332.7</v>
      </c>
      <c r="L41" s="90" t="s">
        <v>81</v>
      </c>
      <c r="M41" s="91"/>
    </row>
    <row r="42" spans="1:13">
      <c r="A42" s="22">
        <v>6</v>
      </c>
      <c r="B42" s="22">
        <v>1</v>
      </c>
      <c r="C42" s="86">
        <v>202</v>
      </c>
      <c r="D42" s="87">
        <v>3</v>
      </c>
      <c r="E42" s="22" t="s">
        <v>79</v>
      </c>
      <c r="F42" s="88">
        <v>95.87</v>
      </c>
      <c r="G42" s="88">
        <v>74.913799999999995</v>
      </c>
      <c r="H42" s="88">
        <v>20.955400000000001</v>
      </c>
      <c r="I42" s="27" t="s">
        <v>80</v>
      </c>
      <c r="J42" s="81">
        <v>12560</v>
      </c>
      <c r="K42" s="81">
        <f t="shared" si="0"/>
        <v>1204127.2</v>
      </c>
      <c r="L42" s="90" t="s">
        <v>81</v>
      </c>
      <c r="M42" s="91"/>
    </row>
    <row r="43" spans="1:13">
      <c r="A43" s="22">
        <v>6</v>
      </c>
      <c r="B43" s="22">
        <v>1</v>
      </c>
      <c r="C43" s="86">
        <v>301</v>
      </c>
      <c r="D43" s="87">
        <v>3</v>
      </c>
      <c r="E43" s="22" t="s">
        <v>79</v>
      </c>
      <c r="F43" s="88">
        <v>97.17</v>
      </c>
      <c r="G43" s="88">
        <v>75.933800000000005</v>
      </c>
      <c r="H43" s="88">
        <v>21.2407</v>
      </c>
      <c r="I43" s="27" t="s">
        <v>80</v>
      </c>
      <c r="J43" s="81">
        <v>13860</v>
      </c>
      <c r="K43" s="81">
        <f t="shared" si="0"/>
        <v>1346776.2</v>
      </c>
      <c r="L43" s="90" t="s">
        <v>81</v>
      </c>
      <c r="M43" s="91"/>
    </row>
    <row r="44" spans="1:13">
      <c r="A44" s="22">
        <v>6</v>
      </c>
      <c r="B44" s="22">
        <v>1</v>
      </c>
      <c r="C44" s="22">
        <v>302</v>
      </c>
      <c r="D44" s="87">
        <v>3</v>
      </c>
      <c r="E44" s="22" t="s">
        <v>79</v>
      </c>
      <c r="F44" s="88">
        <v>95.87</v>
      </c>
      <c r="G44" s="88">
        <v>74.913799999999995</v>
      </c>
      <c r="H44" s="88">
        <v>20.955400000000001</v>
      </c>
      <c r="I44" s="27" t="s">
        <v>80</v>
      </c>
      <c r="J44" s="81">
        <v>13110</v>
      </c>
      <c r="K44" s="81">
        <f t="shared" si="0"/>
        <v>1256855.7</v>
      </c>
      <c r="L44" s="90" t="s">
        <v>81</v>
      </c>
      <c r="M44" s="91"/>
    </row>
    <row r="45" spans="1:13">
      <c r="A45" s="22">
        <v>6</v>
      </c>
      <c r="B45" s="22">
        <v>1</v>
      </c>
      <c r="C45" s="22">
        <v>401</v>
      </c>
      <c r="D45" s="87">
        <v>3</v>
      </c>
      <c r="E45" s="22" t="s">
        <v>79</v>
      </c>
      <c r="F45" s="88">
        <v>97.17</v>
      </c>
      <c r="G45" s="88">
        <v>75.933800000000005</v>
      </c>
      <c r="H45" s="88">
        <v>21.2407</v>
      </c>
      <c r="I45" s="27" t="s">
        <v>80</v>
      </c>
      <c r="J45" s="81">
        <v>14060</v>
      </c>
      <c r="K45" s="81">
        <f t="shared" si="0"/>
        <v>1366210.2</v>
      </c>
      <c r="L45" s="90" t="s">
        <v>81</v>
      </c>
      <c r="M45" s="91"/>
    </row>
    <row r="46" spans="1:13">
      <c r="A46" s="22">
        <v>6</v>
      </c>
      <c r="B46" s="22">
        <v>1</v>
      </c>
      <c r="C46" s="22">
        <v>402</v>
      </c>
      <c r="D46" s="87">
        <v>3</v>
      </c>
      <c r="E46" s="22" t="s">
        <v>79</v>
      </c>
      <c r="F46" s="88">
        <v>95.87</v>
      </c>
      <c r="G46" s="88">
        <v>74.913799999999995</v>
      </c>
      <c r="H46" s="88">
        <v>20.955400000000001</v>
      </c>
      <c r="I46" s="27" t="s">
        <v>80</v>
      </c>
      <c r="J46" s="81">
        <v>13310</v>
      </c>
      <c r="K46" s="81">
        <f t="shared" si="0"/>
        <v>1276029.7</v>
      </c>
      <c r="L46" s="90" t="s">
        <v>81</v>
      </c>
      <c r="M46" s="91"/>
    </row>
    <row r="47" spans="1:13">
      <c r="A47" s="22">
        <v>6</v>
      </c>
      <c r="B47" s="22">
        <v>1</v>
      </c>
      <c r="C47" s="22">
        <v>501</v>
      </c>
      <c r="D47" s="87">
        <v>3</v>
      </c>
      <c r="E47" s="22" t="s">
        <v>79</v>
      </c>
      <c r="F47" s="88">
        <v>97.17</v>
      </c>
      <c r="G47" s="88">
        <v>75.933800000000005</v>
      </c>
      <c r="H47" s="88">
        <v>21.2407</v>
      </c>
      <c r="I47" s="27" t="s">
        <v>80</v>
      </c>
      <c r="J47" s="81">
        <v>14660</v>
      </c>
      <c r="K47" s="81">
        <f t="shared" si="0"/>
        <v>1424512.2</v>
      </c>
      <c r="L47" s="90" t="s">
        <v>81</v>
      </c>
      <c r="M47" s="91"/>
    </row>
    <row r="48" spans="1:13">
      <c r="A48" s="22">
        <v>6</v>
      </c>
      <c r="B48" s="22">
        <v>1</v>
      </c>
      <c r="C48" s="22">
        <v>502</v>
      </c>
      <c r="D48" s="87">
        <v>3</v>
      </c>
      <c r="E48" s="22" t="s">
        <v>79</v>
      </c>
      <c r="F48" s="88">
        <v>95.87</v>
      </c>
      <c r="G48" s="88">
        <v>74.913799999999995</v>
      </c>
      <c r="H48" s="88">
        <v>20.955400000000001</v>
      </c>
      <c r="I48" s="27" t="s">
        <v>80</v>
      </c>
      <c r="J48" s="81">
        <v>13910</v>
      </c>
      <c r="K48" s="81">
        <f t="shared" si="0"/>
        <v>1333551.7</v>
      </c>
      <c r="L48" s="90" t="s">
        <v>81</v>
      </c>
      <c r="M48" s="91"/>
    </row>
    <row r="49" spans="1:13">
      <c r="A49" s="22">
        <v>6</v>
      </c>
      <c r="B49" s="22">
        <v>1</v>
      </c>
      <c r="C49" s="22">
        <v>601</v>
      </c>
      <c r="D49" s="87">
        <v>3</v>
      </c>
      <c r="E49" s="22" t="s">
        <v>79</v>
      </c>
      <c r="F49" s="88">
        <v>97.17</v>
      </c>
      <c r="G49" s="88">
        <v>75.933800000000005</v>
      </c>
      <c r="H49" s="88">
        <v>21.2407</v>
      </c>
      <c r="I49" s="27" t="s">
        <v>80</v>
      </c>
      <c r="J49" s="81">
        <v>14710</v>
      </c>
      <c r="K49" s="81">
        <f t="shared" si="0"/>
        <v>1429370.7</v>
      </c>
      <c r="L49" s="90" t="s">
        <v>81</v>
      </c>
      <c r="M49" s="91"/>
    </row>
    <row r="50" spans="1:13">
      <c r="A50" s="22">
        <v>6</v>
      </c>
      <c r="B50" s="22">
        <v>1</v>
      </c>
      <c r="C50" s="22">
        <v>602</v>
      </c>
      <c r="D50" s="87">
        <v>3</v>
      </c>
      <c r="E50" s="22" t="s">
        <v>79</v>
      </c>
      <c r="F50" s="88">
        <v>95.87</v>
      </c>
      <c r="G50" s="88">
        <v>74.913799999999995</v>
      </c>
      <c r="H50" s="88">
        <v>20.955400000000001</v>
      </c>
      <c r="I50" s="27" t="s">
        <v>80</v>
      </c>
      <c r="J50" s="81">
        <v>13960</v>
      </c>
      <c r="K50" s="81">
        <f t="shared" si="0"/>
        <v>1338345.2</v>
      </c>
      <c r="L50" s="90" t="s">
        <v>81</v>
      </c>
      <c r="M50" s="91"/>
    </row>
    <row r="51" spans="1:13">
      <c r="A51" s="22">
        <v>6</v>
      </c>
      <c r="B51" s="22">
        <v>1</v>
      </c>
      <c r="C51" s="22">
        <v>701</v>
      </c>
      <c r="D51" s="87">
        <v>3</v>
      </c>
      <c r="E51" s="22" t="s">
        <v>79</v>
      </c>
      <c r="F51" s="88">
        <v>97.17</v>
      </c>
      <c r="G51" s="88">
        <v>75.933800000000005</v>
      </c>
      <c r="H51" s="88">
        <v>21.2407</v>
      </c>
      <c r="I51" s="27" t="s">
        <v>80</v>
      </c>
      <c r="J51" s="81">
        <v>14760</v>
      </c>
      <c r="K51" s="81">
        <f t="shared" si="0"/>
        <v>1434229.2</v>
      </c>
      <c r="L51" s="90" t="s">
        <v>81</v>
      </c>
      <c r="M51" s="91"/>
    </row>
    <row r="52" spans="1:13">
      <c r="A52" s="22">
        <v>6</v>
      </c>
      <c r="B52" s="22">
        <v>1</v>
      </c>
      <c r="C52" s="22">
        <v>702</v>
      </c>
      <c r="D52" s="87">
        <v>3</v>
      </c>
      <c r="E52" s="22" t="s">
        <v>79</v>
      </c>
      <c r="F52" s="88">
        <v>95.87</v>
      </c>
      <c r="G52" s="88">
        <v>74.913799999999995</v>
      </c>
      <c r="H52" s="88">
        <v>20.955400000000001</v>
      </c>
      <c r="I52" s="27" t="s">
        <v>80</v>
      </c>
      <c r="J52" s="81">
        <v>14010</v>
      </c>
      <c r="K52" s="81">
        <f t="shared" si="0"/>
        <v>1343138.7</v>
      </c>
      <c r="L52" s="90" t="s">
        <v>81</v>
      </c>
      <c r="M52" s="91"/>
    </row>
    <row r="53" spans="1:13">
      <c r="A53" s="22">
        <v>6</v>
      </c>
      <c r="B53" s="22">
        <v>1</v>
      </c>
      <c r="C53" s="22">
        <v>801</v>
      </c>
      <c r="D53" s="87">
        <v>3</v>
      </c>
      <c r="E53" s="22" t="s">
        <v>79</v>
      </c>
      <c r="F53" s="88">
        <v>97.17</v>
      </c>
      <c r="G53" s="88">
        <v>75.933800000000005</v>
      </c>
      <c r="H53" s="88">
        <v>21.2407</v>
      </c>
      <c r="I53" s="27" t="s">
        <v>80</v>
      </c>
      <c r="J53" s="81">
        <v>14810</v>
      </c>
      <c r="K53" s="81">
        <f t="shared" si="0"/>
        <v>1439087.7</v>
      </c>
      <c r="L53" s="90" t="s">
        <v>81</v>
      </c>
      <c r="M53" s="91"/>
    </row>
    <row r="54" spans="1:13">
      <c r="A54" s="22">
        <v>6</v>
      </c>
      <c r="B54" s="22">
        <v>1</v>
      </c>
      <c r="C54" s="22">
        <v>802</v>
      </c>
      <c r="D54" s="87">
        <v>3</v>
      </c>
      <c r="E54" s="22" t="s">
        <v>79</v>
      </c>
      <c r="F54" s="88">
        <v>95.87</v>
      </c>
      <c r="G54" s="88">
        <v>74.913799999999995</v>
      </c>
      <c r="H54" s="88">
        <v>20.955400000000001</v>
      </c>
      <c r="I54" s="27" t="s">
        <v>80</v>
      </c>
      <c r="J54" s="81">
        <v>14060</v>
      </c>
      <c r="K54" s="81">
        <f t="shared" si="0"/>
        <v>1347932.2</v>
      </c>
      <c r="L54" s="90" t="s">
        <v>81</v>
      </c>
      <c r="M54" s="91"/>
    </row>
    <row r="55" spans="1:13">
      <c r="A55" s="22">
        <v>6</v>
      </c>
      <c r="B55" s="22">
        <v>1</v>
      </c>
      <c r="C55" s="22">
        <v>901</v>
      </c>
      <c r="D55" s="87">
        <v>3</v>
      </c>
      <c r="E55" s="22" t="s">
        <v>79</v>
      </c>
      <c r="F55" s="88">
        <v>97.17</v>
      </c>
      <c r="G55" s="88">
        <v>75.933800000000005</v>
      </c>
      <c r="H55" s="88">
        <v>21.2407</v>
      </c>
      <c r="I55" s="27" t="s">
        <v>80</v>
      </c>
      <c r="J55" s="81">
        <v>14910</v>
      </c>
      <c r="K55" s="81">
        <f t="shared" si="0"/>
        <v>1448804.7</v>
      </c>
      <c r="L55" s="90" t="s">
        <v>81</v>
      </c>
      <c r="M55" s="91"/>
    </row>
    <row r="56" spans="1:13">
      <c r="A56" s="22">
        <v>6</v>
      </c>
      <c r="B56" s="22">
        <v>1</v>
      </c>
      <c r="C56" s="22">
        <v>902</v>
      </c>
      <c r="D56" s="87">
        <v>3</v>
      </c>
      <c r="E56" s="22" t="s">
        <v>79</v>
      </c>
      <c r="F56" s="88">
        <v>95.87</v>
      </c>
      <c r="G56" s="88">
        <v>74.913799999999995</v>
      </c>
      <c r="H56" s="88">
        <v>20.955400000000001</v>
      </c>
      <c r="I56" s="27" t="s">
        <v>80</v>
      </c>
      <c r="J56" s="81">
        <v>14160</v>
      </c>
      <c r="K56" s="81">
        <f t="shared" si="0"/>
        <v>1357519.2</v>
      </c>
      <c r="L56" s="90" t="s">
        <v>81</v>
      </c>
      <c r="M56" s="91"/>
    </row>
    <row r="57" spans="1:13">
      <c r="A57" s="22">
        <v>6</v>
      </c>
      <c r="B57" s="22">
        <v>1</v>
      </c>
      <c r="C57" s="22">
        <v>1001</v>
      </c>
      <c r="D57" s="87">
        <v>3</v>
      </c>
      <c r="E57" s="22" t="s">
        <v>79</v>
      </c>
      <c r="F57" s="88">
        <v>97.17</v>
      </c>
      <c r="G57" s="88">
        <v>75.933800000000005</v>
      </c>
      <c r="H57" s="88">
        <v>21.2407</v>
      </c>
      <c r="I57" s="27" t="s">
        <v>80</v>
      </c>
      <c r="J57" s="81">
        <v>13960</v>
      </c>
      <c r="K57" s="81">
        <f t="shared" si="0"/>
        <v>1356493.2</v>
      </c>
      <c r="L57" s="90" t="s">
        <v>81</v>
      </c>
      <c r="M57" s="91"/>
    </row>
    <row r="58" spans="1:13">
      <c r="A58" s="22">
        <v>6</v>
      </c>
      <c r="B58" s="22">
        <v>1</v>
      </c>
      <c r="C58" s="22">
        <v>1002</v>
      </c>
      <c r="D58" s="87">
        <v>3</v>
      </c>
      <c r="E58" s="22" t="s">
        <v>79</v>
      </c>
      <c r="F58" s="88">
        <v>95.87</v>
      </c>
      <c r="G58" s="88">
        <v>74.913799999999995</v>
      </c>
      <c r="H58" s="88">
        <v>20.955400000000001</v>
      </c>
      <c r="I58" s="27" t="s">
        <v>80</v>
      </c>
      <c r="J58" s="81">
        <v>13210</v>
      </c>
      <c r="K58" s="81">
        <f t="shared" si="0"/>
        <v>1266442.7</v>
      </c>
      <c r="L58" s="90" t="s">
        <v>81</v>
      </c>
      <c r="M58" s="91"/>
    </row>
    <row r="59" spans="1:13">
      <c r="A59" s="22">
        <v>6</v>
      </c>
      <c r="B59" s="22">
        <v>2</v>
      </c>
      <c r="C59" s="22">
        <v>203</v>
      </c>
      <c r="D59" s="87">
        <v>3</v>
      </c>
      <c r="E59" s="22" t="s">
        <v>79</v>
      </c>
      <c r="F59" s="88">
        <v>95.87</v>
      </c>
      <c r="G59" s="88">
        <v>74.913799999999995</v>
      </c>
      <c r="H59" s="88">
        <v>20.955400000000001</v>
      </c>
      <c r="I59" s="27" t="s">
        <v>80</v>
      </c>
      <c r="J59" s="81">
        <v>12460</v>
      </c>
      <c r="K59" s="81">
        <f t="shared" si="0"/>
        <v>1194540.2</v>
      </c>
      <c r="L59" s="90" t="s">
        <v>81</v>
      </c>
      <c r="M59" s="91"/>
    </row>
    <row r="60" spans="1:13">
      <c r="A60" s="22">
        <v>6</v>
      </c>
      <c r="B60" s="22">
        <v>2</v>
      </c>
      <c r="C60" s="22">
        <v>204</v>
      </c>
      <c r="D60" s="87">
        <v>3</v>
      </c>
      <c r="E60" s="22" t="s">
        <v>79</v>
      </c>
      <c r="F60" s="88">
        <v>97.17</v>
      </c>
      <c r="G60" s="88">
        <v>75.933800000000005</v>
      </c>
      <c r="H60" s="88">
        <v>21.2407</v>
      </c>
      <c r="I60" s="27" t="s">
        <v>80</v>
      </c>
      <c r="J60" s="81">
        <v>12810</v>
      </c>
      <c r="K60" s="81">
        <f t="shared" si="0"/>
        <v>1244747.7</v>
      </c>
      <c r="L60" s="90" t="s">
        <v>81</v>
      </c>
      <c r="M60" s="91"/>
    </row>
    <row r="61" spans="1:13">
      <c r="A61" s="22">
        <v>6</v>
      </c>
      <c r="B61" s="22">
        <v>2</v>
      </c>
      <c r="C61" s="22">
        <v>303</v>
      </c>
      <c r="D61" s="87">
        <v>3</v>
      </c>
      <c r="E61" s="22" t="s">
        <v>79</v>
      </c>
      <c r="F61" s="88">
        <v>95.87</v>
      </c>
      <c r="G61" s="88">
        <v>74.913799999999995</v>
      </c>
      <c r="H61" s="88">
        <v>20.955400000000001</v>
      </c>
      <c r="I61" s="27" t="s">
        <v>80</v>
      </c>
      <c r="J61" s="81">
        <v>13010</v>
      </c>
      <c r="K61" s="81">
        <f t="shared" si="0"/>
        <v>1247268.7</v>
      </c>
      <c r="L61" s="90" t="s">
        <v>81</v>
      </c>
      <c r="M61" s="91"/>
    </row>
    <row r="62" spans="1:13">
      <c r="A62" s="22">
        <v>6</v>
      </c>
      <c r="B62" s="22">
        <v>2</v>
      </c>
      <c r="C62" s="22">
        <v>304</v>
      </c>
      <c r="D62" s="87">
        <v>3</v>
      </c>
      <c r="E62" s="22" t="s">
        <v>79</v>
      </c>
      <c r="F62" s="88">
        <v>97.17</v>
      </c>
      <c r="G62" s="88">
        <v>75.933800000000005</v>
      </c>
      <c r="H62" s="88">
        <v>21.2407</v>
      </c>
      <c r="I62" s="27" t="s">
        <v>80</v>
      </c>
      <c r="J62" s="81">
        <v>13360</v>
      </c>
      <c r="K62" s="81">
        <f t="shared" si="0"/>
        <v>1298191.2</v>
      </c>
      <c r="L62" s="90" t="s">
        <v>81</v>
      </c>
      <c r="M62" s="91"/>
    </row>
    <row r="63" spans="1:13">
      <c r="A63" s="22">
        <v>6</v>
      </c>
      <c r="B63" s="22">
        <v>2</v>
      </c>
      <c r="C63" s="22">
        <v>403</v>
      </c>
      <c r="D63" s="87">
        <v>3</v>
      </c>
      <c r="E63" s="22" t="s">
        <v>79</v>
      </c>
      <c r="F63" s="88">
        <v>95.87</v>
      </c>
      <c r="G63" s="88">
        <v>74.913799999999995</v>
      </c>
      <c r="H63" s="88">
        <v>20.955400000000001</v>
      </c>
      <c r="I63" s="27" t="s">
        <v>80</v>
      </c>
      <c r="J63" s="81">
        <v>13210</v>
      </c>
      <c r="K63" s="81">
        <f t="shared" si="0"/>
        <v>1266442.7</v>
      </c>
      <c r="L63" s="90" t="s">
        <v>81</v>
      </c>
      <c r="M63" s="91"/>
    </row>
    <row r="64" spans="1:13">
      <c r="A64" s="22">
        <v>6</v>
      </c>
      <c r="B64" s="22">
        <v>2</v>
      </c>
      <c r="C64" s="22">
        <v>404</v>
      </c>
      <c r="D64" s="87">
        <v>3</v>
      </c>
      <c r="E64" s="22" t="s">
        <v>79</v>
      </c>
      <c r="F64" s="88">
        <v>97.17</v>
      </c>
      <c r="G64" s="88">
        <v>75.933800000000005</v>
      </c>
      <c r="H64" s="88">
        <v>21.2407</v>
      </c>
      <c r="I64" s="27" t="s">
        <v>80</v>
      </c>
      <c r="J64" s="81">
        <v>13560</v>
      </c>
      <c r="K64" s="81">
        <f t="shared" si="0"/>
        <v>1317625.2</v>
      </c>
      <c r="L64" s="90" t="s">
        <v>81</v>
      </c>
      <c r="M64" s="91"/>
    </row>
    <row r="65" spans="1:13">
      <c r="A65" s="22">
        <v>6</v>
      </c>
      <c r="B65" s="22">
        <v>2</v>
      </c>
      <c r="C65" s="22">
        <v>503</v>
      </c>
      <c r="D65" s="87">
        <v>3</v>
      </c>
      <c r="E65" s="22" t="s">
        <v>79</v>
      </c>
      <c r="F65" s="88">
        <v>95.87</v>
      </c>
      <c r="G65" s="88">
        <v>74.913799999999995</v>
      </c>
      <c r="H65" s="88">
        <v>20.955400000000001</v>
      </c>
      <c r="I65" s="27" t="s">
        <v>80</v>
      </c>
      <c r="J65" s="81">
        <v>13810</v>
      </c>
      <c r="K65" s="81">
        <f t="shared" si="0"/>
        <v>1323964.7</v>
      </c>
      <c r="L65" s="90" t="s">
        <v>81</v>
      </c>
      <c r="M65" s="91"/>
    </row>
    <row r="66" spans="1:13">
      <c r="A66" s="22">
        <v>6</v>
      </c>
      <c r="B66" s="22">
        <v>2</v>
      </c>
      <c r="C66" s="22">
        <v>504</v>
      </c>
      <c r="D66" s="87">
        <v>3</v>
      </c>
      <c r="E66" s="22" t="s">
        <v>79</v>
      </c>
      <c r="F66" s="88">
        <v>97.17</v>
      </c>
      <c r="G66" s="88">
        <v>75.933800000000005</v>
      </c>
      <c r="H66" s="88">
        <v>21.2407</v>
      </c>
      <c r="I66" s="27" t="s">
        <v>80</v>
      </c>
      <c r="J66" s="81">
        <v>14160</v>
      </c>
      <c r="K66" s="81">
        <f t="shared" si="0"/>
        <v>1375927.2</v>
      </c>
      <c r="L66" s="90" t="s">
        <v>81</v>
      </c>
      <c r="M66" s="91"/>
    </row>
    <row r="67" spans="1:13">
      <c r="A67" s="22">
        <v>6</v>
      </c>
      <c r="B67" s="22">
        <v>2</v>
      </c>
      <c r="C67" s="22">
        <v>603</v>
      </c>
      <c r="D67" s="87">
        <v>3</v>
      </c>
      <c r="E67" s="22" t="s">
        <v>79</v>
      </c>
      <c r="F67" s="88">
        <v>95.87</v>
      </c>
      <c r="G67" s="88">
        <v>74.913799999999995</v>
      </c>
      <c r="H67" s="88">
        <v>20.955400000000001</v>
      </c>
      <c r="I67" s="27" t="s">
        <v>80</v>
      </c>
      <c r="J67" s="81">
        <v>13860</v>
      </c>
      <c r="K67" s="81">
        <f t="shared" si="0"/>
        <v>1328758.2</v>
      </c>
      <c r="L67" s="90" t="s">
        <v>81</v>
      </c>
      <c r="M67" s="91"/>
    </row>
    <row r="68" spans="1:13">
      <c r="A68" s="22">
        <v>6</v>
      </c>
      <c r="B68" s="22">
        <v>2</v>
      </c>
      <c r="C68" s="22">
        <v>604</v>
      </c>
      <c r="D68" s="87">
        <v>3</v>
      </c>
      <c r="E68" s="22" t="s">
        <v>79</v>
      </c>
      <c r="F68" s="88">
        <v>97.17</v>
      </c>
      <c r="G68" s="88">
        <v>75.933800000000005</v>
      </c>
      <c r="H68" s="88">
        <v>21.2407</v>
      </c>
      <c r="I68" s="27" t="s">
        <v>80</v>
      </c>
      <c r="J68" s="81">
        <v>14210</v>
      </c>
      <c r="K68" s="81">
        <f t="shared" si="0"/>
        <v>1380785.7</v>
      </c>
      <c r="L68" s="90" t="s">
        <v>81</v>
      </c>
      <c r="M68" s="91"/>
    </row>
    <row r="69" spans="1:13">
      <c r="A69" s="22">
        <v>6</v>
      </c>
      <c r="B69" s="22">
        <v>2</v>
      </c>
      <c r="C69" s="22">
        <v>703</v>
      </c>
      <c r="D69" s="87">
        <v>3</v>
      </c>
      <c r="E69" s="22" t="s">
        <v>79</v>
      </c>
      <c r="F69" s="88">
        <v>95.87</v>
      </c>
      <c r="G69" s="88">
        <v>74.913799999999995</v>
      </c>
      <c r="H69" s="88">
        <v>20.955400000000001</v>
      </c>
      <c r="I69" s="27" t="s">
        <v>80</v>
      </c>
      <c r="J69" s="81">
        <v>13910</v>
      </c>
      <c r="K69" s="81">
        <f t="shared" si="0"/>
        <v>1333551.7</v>
      </c>
      <c r="L69" s="90" t="s">
        <v>81</v>
      </c>
      <c r="M69" s="91"/>
    </row>
    <row r="70" spans="1:13">
      <c r="A70" s="22">
        <v>6</v>
      </c>
      <c r="B70" s="22">
        <v>2</v>
      </c>
      <c r="C70" s="22">
        <v>704</v>
      </c>
      <c r="D70" s="87">
        <v>3</v>
      </c>
      <c r="E70" s="22" t="s">
        <v>79</v>
      </c>
      <c r="F70" s="88">
        <v>97.17</v>
      </c>
      <c r="G70" s="88">
        <v>75.933800000000005</v>
      </c>
      <c r="H70" s="88">
        <v>21.2407</v>
      </c>
      <c r="I70" s="27" t="s">
        <v>80</v>
      </c>
      <c r="J70" s="81">
        <v>14260</v>
      </c>
      <c r="K70" s="81">
        <f t="shared" ref="K70:K133" si="1">J70*F70</f>
        <v>1385644.2</v>
      </c>
      <c r="L70" s="90" t="s">
        <v>81</v>
      </c>
      <c r="M70" s="91"/>
    </row>
    <row r="71" spans="1:13">
      <c r="A71" s="22">
        <v>6</v>
      </c>
      <c r="B71" s="22">
        <v>2</v>
      </c>
      <c r="C71" s="22">
        <v>803</v>
      </c>
      <c r="D71" s="87">
        <v>3</v>
      </c>
      <c r="E71" s="22" t="s">
        <v>79</v>
      </c>
      <c r="F71" s="88">
        <v>95.87</v>
      </c>
      <c r="G71" s="88">
        <v>74.913799999999995</v>
      </c>
      <c r="H71" s="88">
        <v>20.955400000000001</v>
      </c>
      <c r="I71" s="27" t="s">
        <v>80</v>
      </c>
      <c r="J71" s="81">
        <v>13960</v>
      </c>
      <c r="K71" s="81">
        <f t="shared" si="1"/>
        <v>1338345.2</v>
      </c>
      <c r="L71" s="90" t="s">
        <v>81</v>
      </c>
      <c r="M71" s="91"/>
    </row>
    <row r="72" spans="1:13">
      <c r="A72" s="22">
        <v>6</v>
      </c>
      <c r="B72" s="22">
        <v>2</v>
      </c>
      <c r="C72" s="22">
        <v>804</v>
      </c>
      <c r="D72" s="87">
        <v>3</v>
      </c>
      <c r="E72" s="22" t="s">
        <v>79</v>
      </c>
      <c r="F72" s="88">
        <v>97.17</v>
      </c>
      <c r="G72" s="88">
        <v>75.933800000000005</v>
      </c>
      <c r="H72" s="88">
        <v>21.2407</v>
      </c>
      <c r="I72" s="27" t="s">
        <v>80</v>
      </c>
      <c r="J72" s="81">
        <v>14310</v>
      </c>
      <c r="K72" s="81">
        <f t="shared" si="1"/>
        <v>1390502.7</v>
      </c>
      <c r="L72" s="90" t="s">
        <v>81</v>
      </c>
      <c r="M72" s="91"/>
    </row>
    <row r="73" spans="1:13">
      <c r="A73" s="22">
        <v>6</v>
      </c>
      <c r="B73" s="22">
        <v>2</v>
      </c>
      <c r="C73" s="22">
        <v>903</v>
      </c>
      <c r="D73" s="87">
        <v>3</v>
      </c>
      <c r="E73" s="22" t="s">
        <v>79</v>
      </c>
      <c r="F73" s="88">
        <v>95.87</v>
      </c>
      <c r="G73" s="88">
        <v>74.913799999999995</v>
      </c>
      <c r="H73" s="88">
        <v>20.955400000000001</v>
      </c>
      <c r="I73" s="27" t="s">
        <v>80</v>
      </c>
      <c r="J73" s="81">
        <v>14060</v>
      </c>
      <c r="K73" s="81">
        <f t="shared" si="1"/>
        <v>1347932.2</v>
      </c>
      <c r="L73" s="90" t="s">
        <v>81</v>
      </c>
      <c r="M73" s="91"/>
    </row>
    <row r="74" spans="1:13">
      <c r="A74" s="22">
        <v>6</v>
      </c>
      <c r="B74" s="22">
        <v>2</v>
      </c>
      <c r="C74" s="22">
        <v>904</v>
      </c>
      <c r="D74" s="87">
        <v>3</v>
      </c>
      <c r="E74" s="22" t="s">
        <v>79</v>
      </c>
      <c r="F74" s="88">
        <v>97.17</v>
      </c>
      <c r="G74" s="88">
        <v>75.933800000000005</v>
      </c>
      <c r="H74" s="88">
        <v>21.2407</v>
      </c>
      <c r="I74" s="27" t="s">
        <v>80</v>
      </c>
      <c r="J74" s="81">
        <v>14410</v>
      </c>
      <c r="K74" s="81">
        <f t="shared" si="1"/>
        <v>1400219.7</v>
      </c>
      <c r="L74" s="90" t="s">
        <v>81</v>
      </c>
      <c r="M74" s="91"/>
    </row>
    <row r="75" spans="1:13">
      <c r="A75" s="22">
        <v>6</v>
      </c>
      <c r="B75" s="22">
        <v>2</v>
      </c>
      <c r="C75" s="22">
        <v>1003</v>
      </c>
      <c r="D75" s="87">
        <v>3</v>
      </c>
      <c r="E75" s="22" t="s">
        <v>79</v>
      </c>
      <c r="F75" s="88">
        <v>95.87</v>
      </c>
      <c r="G75" s="88">
        <v>74.913799999999995</v>
      </c>
      <c r="H75" s="88">
        <v>20.955400000000001</v>
      </c>
      <c r="I75" s="27" t="s">
        <v>80</v>
      </c>
      <c r="J75" s="81">
        <v>13110</v>
      </c>
      <c r="K75" s="81">
        <f t="shared" si="1"/>
        <v>1256855.7</v>
      </c>
      <c r="L75" s="90" t="s">
        <v>81</v>
      </c>
      <c r="M75" s="91"/>
    </row>
    <row r="76" spans="1:13">
      <c r="A76" s="22">
        <v>6</v>
      </c>
      <c r="B76" s="22">
        <v>2</v>
      </c>
      <c r="C76" s="22">
        <v>1004</v>
      </c>
      <c r="D76" s="87">
        <v>3</v>
      </c>
      <c r="E76" s="22" t="s">
        <v>79</v>
      </c>
      <c r="F76" s="88">
        <v>97.17</v>
      </c>
      <c r="G76" s="88">
        <v>75.933800000000005</v>
      </c>
      <c r="H76" s="88">
        <v>21.2407</v>
      </c>
      <c r="I76" s="27" t="s">
        <v>80</v>
      </c>
      <c r="J76" s="81">
        <v>13460</v>
      </c>
      <c r="K76" s="81">
        <f t="shared" si="1"/>
        <v>1307908.2</v>
      </c>
      <c r="L76" s="90" t="s">
        <v>81</v>
      </c>
      <c r="M76" s="91"/>
    </row>
    <row r="77" spans="1:13">
      <c r="A77" s="22">
        <v>7</v>
      </c>
      <c r="B77" s="22">
        <v>1</v>
      </c>
      <c r="C77" s="22">
        <v>201</v>
      </c>
      <c r="D77" s="87">
        <v>3</v>
      </c>
      <c r="E77" s="22" t="s">
        <v>82</v>
      </c>
      <c r="F77" s="88">
        <v>136.84</v>
      </c>
      <c r="G77" s="88">
        <v>103.009</v>
      </c>
      <c r="H77" s="88">
        <v>33.827500000000001</v>
      </c>
      <c r="I77" s="27" t="s">
        <v>80</v>
      </c>
      <c r="J77" s="81">
        <v>12410</v>
      </c>
      <c r="K77" s="81">
        <f t="shared" si="1"/>
        <v>1698184.4</v>
      </c>
      <c r="L77" s="90" t="s">
        <v>81</v>
      </c>
      <c r="M77" s="91"/>
    </row>
    <row r="78" spans="1:13">
      <c r="A78" s="22">
        <v>7</v>
      </c>
      <c r="B78" s="22">
        <v>1</v>
      </c>
      <c r="C78" s="22">
        <v>202</v>
      </c>
      <c r="D78" s="87">
        <v>3</v>
      </c>
      <c r="E78" s="22" t="s">
        <v>79</v>
      </c>
      <c r="F78" s="88">
        <v>119.26</v>
      </c>
      <c r="G78" s="88">
        <v>89.774000000000001</v>
      </c>
      <c r="H78" s="88">
        <v>29.481200000000001</v>
      </c>
      <c r="I78" s="27" t="s">
        <v>80</v>
      </c>
      <c r="J78" s="81">
        <v>12210</v>
      </c>
      <c r="K78" s="81">
        <f t="shared" si="1"/>
        <v>1456164.6</v>
      </c>
      <c r="L78" s="90" t="s">
        <v>81</v>
      </c>
      <c r="M78" s="91"/>
    </row>
    <row r="79" spans="1:13">
      <c r="A79" s="22">
        <v>7</v>
      </c>
      <c r="B79" s="22">
        <v>1</v>
      </c>
      <c r="C79" s="22">
        <v>301</v>
      </c>
      <c r="D79" s="87">
        <v>3</v>
      </c>
      <c r="E79" s="22" t="s">
        <v>82</v>
      </c>
      <c r="F79" s="88">
        <v>136.84</v>
      </c>
      <c r="G79" s="88">
        <v>103.009</v>
      </c>
      <c r="H79" s="88">
        <v>33.827500000000001</v>
      </c>
      <c r="I79" s="27" t="s">
        <v>80</v>
      </c>
      <c r="J79" s="81">
        <v>13060</v>
      </c>
      <c r="K79" s="81">
        <f t="shared" si="1"/>
        <v>1787130.4</v>
      </c>
      <c r="L79" s="90" t="s">
        <v>81</v>
      </c>
      <c r="M79" s="91"/>
    </row>
    <row r="80" spans="1:13">
      <c r="A80" s="22">
        <v>7</v>
      </c>
      <c r="B80" s="22">
        <v>1</v>
      </c>
      <c r="C80" s="22">
        <v>302</v>
      </c>
      <c r="D80" s="87">
        <v>3</v>
      </c>
      <c r="E80" s="22" t="s">
        <v>79</v>
      </c>
      <c r="F80" s="88">
        <v>119.26</v>
      </c>
      <c r="G80" s="88">
        <v>89.774000000000001</v>
      </c>
      <c r="H80" s="88">
        <v>29.481200000000001</v>
      </c>
      <c r="I80" s="27" t="s">
        <v>80</v>
      </c>
      <c r="J80" s="81">
        <v>12860</v>
      </c>
      <c r="K80" s="81">
        <f t="shared" si="1"/>
        <v>1533683.6</v>
      </c>
      <c r="L80" s="90" t="s">
        <v>81</v>
      </c>
      <c r="M80" s="91"/>
    </row>
    <row r="81" spans="1:13">
      <c r="A81" s="22">
        <v>7</v>
      </c>
      <c r="B81" s="22">
        <v>1</v>
      </c>
      <c r="C81" s="22">
        <v>401</v>
      </c>
      <c r="D81" s="87">
        <v>3</v>
      </c>
      <c r="E81" s="22" t="s">
        <v>82</v>
      </c>
      <c r="F81" s="88">
        <v>136.84</v>
      </c>
      <c r="G81" s="88">
        <v>103.009</v>
      </c>
      <c r="H81" s="88">
        <v>33.827500000000001</v>
      </c>
      <c r="I81" s="27" t="s">
        <v>80</v>
      </c>
      <c r="J81" s="81">
        <v>13260</v>
      </c>
      <c r="K81" s="81">
        <f t="shared" si="1"/>
        <v>1814498.4</v>
      </c>
      <c r="L81" s="90" t="s">
        <v>81</v>
      </c>
      <c r="M81" s="91"/>
    </row>
    <row r="82" spans="1:13">
      <c r="A82" s="22">
        <v>7</v>
      </c>
      <c r="B82" s="22">
        <v>1</v>
      </c>
      <c r="C82" s="22">
        <v>402</v>
      </c>
      <c r="D82" s="87">
        <v>3</v>
      </c>
      <c r="E82" s="22" t="s">
        <v>79</v>
      </c>
      <c r="F82" s="88">
        <v>119.26</v>
      </c>
      <c r="G82" s="88">
        <v>89.774000000000001</v>
      </c>
      <c r="H82" s="88">
        <v>29.481200000000001</v>
      </c>
      <c r="I82" s="27" t="s">
        <v>80</v>
      </c>
      <c r="J82" s="81">
        <v>13060</v>
      </c>
      <c r="K82" s="81">
        <f t="shared" si="1"/>
        <v>1557535.6</v>
      </c>
      <c r="L82" s="90" t="s">
        <v>81</v>
      </c>
      <c r="M82" s="91"/>
    </row>
    <row r="83" spans="1:13">
      <c r="A83" s="22">
        <v>7</v>
      </c>
      <c r="B83" s="22">
        <v>1</v>
      </c>
      <c r="C83" s="22">
        <v>501</v>
      </c>
      <c r="D83" s="87">
        <v>3</v>
      </c>
      <c r="E83" s="22" t="s">
        <v>82</v>
      </c>
      <c r="F83" s="88">
        <v>136.84</v>
      </c>
      <c r="G83" s="88">
        <v>103.009</v>
      </c>
      <c r="H83" s="88">
        <v>33.827500000000001</v>
      </c>
      <c r="I83" s="27" t="s">
        <v>80</v>
      </c>
      <c r="J83" s="81">
        <v>13810</v>
      </c>
      <c r="K83" s="81">
        <f t="shared" si="1"/>
        <v>1889760.4</v>
      </c>
      <c r="L83" s="90" t="s">
        <v>81</v>
      </c>
      <c r="M83" s="91"/>
    </row>
    <row r="84" spans="1:13">
      <c r="A84" s="22">
        <v>7</v>
      </c>
      <c r="B84" s="22">
        <v>1</v>
      </c>
      <c r="C84" s="22">
        <v>502</v>
      </c>
      <c r="D84" s="87">
        <v>3</v>
      </c>
      <c r="E84" s="22" t="s">
        <v>79</v>
      </c>
      <c r="F84" s="88">
        <v>119.26</v>
      </c>
      <c r="G84" s="88">
        <v>89.774000000000001</v>
      </c>
      <c r="H84" s="88">
        <v>29.481200000000001</v>
      </c>
      <c r="I84" s="27" t="s">
        <v>80</v>
      </c>
      <c r="J84" s="81">
        <v>13610</v>
      </c>
      <c r="K84" s="81">
        <f t="shared" si="1"/>
        <v>1623128.6</v>
      </c>
      <c r="L84" s="90" t="s">
        <v>81</v>
      </c>
      <c r="M84" s="91"/>
    </row>
    <row r="85" spans="1:13">
      <c r="A85" s="22">
        <v>7</v>
      </c>
      <c r="B85" s="22">
        <v>1</v>
      </c>
      <c r="C85" s="22">
        <v>601</v>
      </c>
      <c r="D85" s="87">
        <v>3</v>
      </c>
      <c r="E85" s="22" t="s">
        <v>82</v>
      </c>
      <c r="F85" s="88">
        <v>136.84</v>
      </c>
      <c r="G85" s="88">
        <v>103.009</v>
      </c>
      <c r="H85" s="88">
        <v>33.827500000000001</v>
      </c>
      <c r="I85" s="27" t="s">
        <v>80</v>
      </c>
      <c r="J85" s="81">
        <v>13860</v>
      </c>
      <c r="K85" s="81">
        <f t="shared" si="1"/>
        <v>1896602.4</v>
      </c>
      <c r="L85" s="90" t="s">
        <v>81</v>
      </c>
      <c r="M85" s="91"/>
    </row>
    <row r="86" spans="1:13">
      <c r="A86" s="22">
        <v>7</v>
      </c>
      <c r="B86" s="22">
        <v>1</v>
      </c>
      <c r="C86" s="22">
        <v>602</v>
      </c>
      <c r="D86" s="87">
        <v>3</v>
      </c>
      <c r="E86" s="22" t="s">
        <v>79</v>
      </c>
      <c r="F86" s="88">
        <v>119.26</v>
      </c>
      <c r="G86" s="88">
        <v>89.774000000000001</v>
      </c>
      <c r="H86" s="88">
        <v>29.481200000000001</v>
      </c>
      <c r="I86" s="27" t="s">
        <v>80</v>
      </c>
      <c r="J86" s="81">
        <v>13660</v>
      </c>
      <c r="K86" s="81">
        <f t="shared" si="1"/>
        <v>1629091.6</v>
      </c>
      <c r="L86" s="90" t="s">
        <v>81</v>
      </c>
      <c r="M86" s="91"/>
    </row>
    <row r="87" spans="1:13">
      <c r="A87" s="22">
        <v>7</v>
      </c>
      <c r="B87" s="22">
        <v>1</v>
      </c>
      <c r="C87" s="22">
        <v>701</v>
      </c>
      <c r="D87" s="87">
        <v>3</v>
      </c>
      <c r="E87" s="22" t="s">
        <v>82</v>
      </c>
      <c r="F87" s="88">
        <v>136.84</v>
      </c>
      <c r="G87" s="88">
        <v>103.009</v>
      </c>
      <c r="H87" s="88">
        <v>33.827500000000001</v>
      </c>
      <c r="I87" s="27" t="s">
        <v>80</v>
      </c>
      <c r="J87" s="81">
        <v>13910</v>
      </c>
      <c r="K87" s="81">
        <f t="shared" si="1"/>
        <v>1903444.4</v>
      </c>
      <c r="L87" s="90" t="s">
        <v>81</v>
      </c>
      <c r="M87" s="91"/>
    </row>
    <row r="88" spans="1:13">
      <c r="A88" s="22">
        <v>7</v>
      </c>
      <c r="B88" s="22">
        <v>1</v>
      </c>
      <c r="C88" s="22">
        <v>702</v>
      </c>
      <c r="D88" s="87">
        <v>3</v>
      </c>
      <c r="E88" s="22" t="s">
        <v>79</v>
      </c>
      <c r="F88" s="88">
        <v>119.26</v>
      </c>
      <c r="G88" s="88">
        <v>89.774000000000001</v>
      </c>
      <c r="H88" s="88">
        <v>29.481200000000001</v>
      </c>
      <c r="I88" s="27" t="s">
        <v>80</v>
      </c>
      <c r="J88" s="81">
        <v>13710</v>
      </c>
      <c r="K88" s="81">
        <f t="shared" si="1"/>
        <v>1635054.6</v>
      </c>
      <c r="L88" s="90" t="s">
        <v>81</v>
      </c>
      <c r="M88" s="91"/>
    </row>
    <row r="89" spans="1:13">
      <c r="A89" s="22">
        <v>7</v>
      </c>
      <c r="B89" s="22">
        <v>1</v>
      </c>
      <c r="C89" s="22">
        <v>801</v>
      </c>
      <c r="D89" s="87">
        <v>3</v>
      </c>
      <c r="E89" s="22" t="s">
        <v>82</v>
      </c>
      <c r="F89" s="88">
        <v>136.84</v>
      </c>
      <c r="G89" s="88">
        <v>103.009</v>
      </c>
      <c r="H89" s="88">
        <v>33.827500000000001</v>
      </c>
      <c r="I89" s="27" t="s">
        <v>80</v>
      </c>
      <c r="J89" s="81">
        <v>13960</v>
      </c>
      <c r="K89" s="81">
        <f t="shared" si="1"/>
        <v>1910286.4</v>
      </c>
      <c r="L89" s="90" t="s">
        <v>81</v>
      </c>
      <c r="M89" s="91"/>
    </row>
    <row r="90" spans="1:13">
      <c r="A90" s="22">
        <v>7</v>
      </c>
      <c r="B90" s="22">
        <v>1</v>
      </c>
      <c r="C90" s="22">
        <v>802</v>
      </c>
      <c r="D90" s="87">
        <v>3</v>
      </c>
      <c r="E90" s="22" t="s">
        <v>79</v>
      </c>
      <c r="F90" s="88">
        <v>119.26</v>
      </c>
      <c r="G90" s="88">
        <v>89.774000000000001</v>
      </c>
      <c r="H90" s="88">
        <v>29.481200000000001</v>
      </c>
      <c r="I90" s="27" t="s">
        <v>80</v>
      </c>
      <c r="J90" s="81">
        <v>13760</v>
      </c>
      <c r="K90" s="81">
        <f t="shared" si="1"/>
        <v>1641017.6</v>
      </c>
      <c r="L90" s="90" t="s">
        <v>81</v>
      </c>
      <c r="M90" s="91"/>
    </row>
    <row r="91" spans="1:13">
      <c r="A91" s="22">
        <v>7</v>
      </c>
      <c r="B91" s="22">
        <v>1</v>
      </c>
      <c r="C91" s="22">
        <v>901</v>
      </c>
      <c r="D91" s="87">
        <v>3</v>
      </c>
      <c r="E91" s="22" t="s">
        <v>82</v>
      </c>
      <c r="F91" s="88">
        <v>136.84</v>
      </c>
      <c r="G91" s="88">
        <v>103.009</v>
      </c>
      <c r="H91" s="88">
        <v>33.827500000000001</v>
      </c>
      <c r="I91" s="27" t="s">
        <v>80</v>
      </c>
      <c r="J91" s="81">
        <v>14010</v>
      </c>
      <c r="K91" s="81">
        <f t="shared" si="1"/>
        <v>1917128.4</v>
      </c>
      <c r="L91" s="90" t="s">
        <v>81</v>
      </c>
      <c r="M91" s="91"/>
    </row>
    <row r="92" spans="1:13">
      <c r="A92" s="22">
        <v>7</v>
      </c>
      <c r="B92" s="22">
        <v>1</v>
      </c>
      <c r="C92" s="22">
        <v>902</v>
      </c>
      <c r="D92" s="87">
        <v>3</v>
      </c>
      <c r="E92" s="22" t="s">
        <v>79</v>
      </c>
      <c r="F92" s="88">
        <v>119.26</v>
      </c>
      <c r="G92" s="88">
        <v>89.774000000000001</v>
      </c>
      <c r="H92" s="88">
        <v>29.481200000000001</v>
      </c>
      <c r="I92" s="27" t="s">
        <v>80</v>
      </c>
      <c r="J92" s="81">
        <v>13810</v>
      </c>
      <c r="K92" s="81">
        <f t="shared" si="1"/>
        <v>1646980.6</v>
      </c>
      <c r="L92" s="90" t="s">
        <v>81</v>
      </c>
      <c r="M92" s="91"/>
    </row>
    <row r="93" spans="1:13">
      <c r="A93" s="22">
        <v>7</v>
      </c>
      <c r="B93" s="22">
        <v>1</v>
      </c>
      <c r="C93" s="22">
        <v>1001</v>
      </c>
      <c r="D93" s="87">
        <v>3</v>
      </c>
      <c r="E93" s="22" t="s">
        <v>82</v>
      </c>
      <c r="F93" s="88">
        <v>136.84</v>
      </c>
      <c r="G93" s="88">
        <v>103.009</v>
      </c>
      <c r="H93" s="88">
        <v>33.827500000000001</v>
      </c>
      <c r="I93" s="27" t="s">
        <v>80</v>
      </c>
      <c r="J93" s="81">
        <v>14060</v>
      </c>
      <c r="K93" s="81">
        <f t="shared" si="1"/>
        <v>1923970.4</v>
      </c>
      <c r="L93" s="90" t="s">
        <v>81</v>
      </c>
      <c r="M93" s="91"/>
    </row>
    <row r="94" spans="1:13">
      <c r="A94" s="22">
        <v>7</v>
      </c>
      <c r="B94" s="22">
        <v>1</v>
      </c>
      <c r="C94" s="22">
        <v>1002</v>
      </c>
      <c r="D94" s="87">
        <v>3</v>
      </c>
      <c r="E94" s="22" t="s">
        <v>79</v>
      </c>
      <c r="F94" s="88">
        <v>119.26</v>
      </c>
      <c r="G94" s="88">
        <v>89.774000000000001</v>
      </c>
      <c r="H94" s="88">
        <v>29.481200000000001</v>
      </c>
      <c r="I94" s="27" t="s">
        <v>80</v>
      </c>
      <c r="J94" s="81">
        <v>13860</v>
      </c>
      <c r="K94" s="81">
        <f t="shared" si="1"/>
        <v>1652943.6</v>
      </c>
      <c r="L94" s="90" t="s">
        <v>81</v>
      </c>
      <c r="M94" s="91"/>
    </row>
    <row r="95" spans="1:13">
      <c r="A95" s="22">
        <v>7</v>
      </c>
      <c r="B95" s="22">
        <v>1</v>
      </c>
      <c r="C95" s="22">
        <v>1101</v>
      </c>
      <c r="D95" s="87">
        <v>3</v>
      </c>
      <c r="E95" s="22" t="s">
        <v>82</v>
      </c>
      <c r="F95" s="88">
        <v>136.84</v>
      </c>
      <c r="G95" s="88">
        <v>103.009</v>
      </c>
      <c r="H95" s="88">
        <v>33.827500000000001</v>
      </c>
      <c r="I95" s="27" t="s">
        <v>80</v>
      </c>
      <c r="J95" s="81">
        <v>14110</v>
      </c>
      <c r="K95" s="81">
        <f t="shared" si="1"/>
        <v>1930812.4</v>
      </c>
      <c r="L95" s="90" t="s">
        <v>81</v>
      </c>
      <c r="M95" s="91"/>
    </row>
    <row r="96" spans="1:13">
      <c r="A96" s="22">
        <v>7</v>
      </c>
      <c r="B96" s="22">
        <v>1</v>
      </c>
      <c r="C96" s="22">
        <v>1102</v>
      </c>
      <c r="D96" s="87">
        <v>3</v>
      </c>
      <c r="E96" s="22" t="s">
        <v>79</v>
      </c>
      <c r="F96" s="88">
        <v>119.26</v>
      </c>
      <c r="G96" s="88">
        <v>89.774000000000001</v>
      </c>
      <c r="H96" s="88">
        <v>29.481200000000001</v>
      </c>
      <c r="I96" s="27" t="s">
        <v>80</v>
      </c>
      <c r="J96" s="81">
        <v>13910</v>
      </c>
      <c r="K96" s="81">
        <f t="shared" si="1"/>
        <v>1658906.6</v>
      </c>
      <c r="L96" s="90" t="s">
        <v>81</v>
      </c>
      <c r="M96" s="91"/>
    </row>
    <row r="97" spans="1:13">
      <c r="A97" s="22">
        <v>7</v>
      </c>
      <c r="B97" s="22">
        <v>1</v>
      </c>
      <c r="C97" s="22">
        <v>1201</v>
      </c>
      <c r="D97" s="87">
        <v>3</v>
      </c>
      <c r="E97" s="22" t="s">
        <v>82</v>
      </c>
      <c r="F97" s="88">
        <v>136.84</v>
      </c>
      <c r="G97" s="88">
        <v>103.009</v>
      </c>
      <c r="H97" s="88">
        <v>33.827500000000001</v>
      </c>
      <c r="I97" s="27" t="s">
        <v>80</v>
      </c>
      <c r="J97" s="81">
        <v>14210</v>
      </c>
      <c r="K97" s="81">
        <f t="shared" si="1"/>
        <v>1944496.4</v>
      </c>
      <c r="L97" s="90" t="s">
        <v>81</v>
      </c>
      <c r="M97" s="91"/>
    </row>
    <row r="98" spans="1:13">
      <c r="A98" s="22">
        <v>7</v>
      </c>
      <c r="B98" s="22">
        <v>1</v>
      </c>
      <c r="C98" s="22">
        <v>1202</v>
      </c>
      <c r="D98" s="87">
        <v>3</v>
      </c>
      <c r="E98" s="22" t="s">
        <v>79</v>
      </c>
      <c r="F98" s="88">
        <v>119.26</v>
      </c>
      <c r="G98" s="88">
        <v>89.774000000000001</v>
      </c>
      <c r="H98" s="88">
        <v>29.481200000000001</v>
      </c>
      <c r="I98" s="27" t="s">
        <v>80</v>
      </c>
      <c r="J98" s="81">
        <v>14010</v>
      </c>
      <c r="K98" s="81">
        <f t="shared" si="1"/>
        <v>1670832.6</v>
      </c>
      <c r="L98" s="90" t="s">
        <v>81</v>
      </c>
      <c r="M98" s="91"/>
    </row>
    <row r="99" spans="1:13">
      <c r="A99" s="22">
        <v>7</v>
      </c>
      <c r="B99" s="22">
        <v>1</v>
      </c>
      <c r="C99" s="22">
        <v>1301</v>
      </c>
      <c r="D99" s="87">
        <v>3</v>
      </c>
      <c r="E99" s="22" t="s">
        <v>82</v>
      </c>
      <c r="F99" s="88">
        <v>136.84</v>
      </c>
      <c r="G99" s="88">
        <v>103.009</v>
      </c>
      <c r="H99" s="88">
        <v>33.827500000000001</v>
      </c>
      <c r="I99" s="27" t="s">
        <v>80</v>
      </c>
      <c r="J99" s="81">
        <v>13910</v>
      </c>
      <c r="K99" s="81">
        <f t="shared" si="1"/>
        <v>1903444.4</v>
      </c>
      <c r="L99" s="90" t="s">
        <v>81</v>
      </c>
      <c r="M99" s="91"/>
    </row>
    <row r="100" spans="1:13">
      <c r="A100" s="22">
        <v>7</v>
      </c>
      <c r="B100" s="22">
        <v>1</v>
      </c>
      <c r="C100" s="22">
        <v>1302</v>
      </c>
      <c r="D100" s="87">
        <v>3</v>
      </c>
      <c r="E100" s="22" t="s">
        <v>79</v>
      </c>
      <c r="F100" s="88">
        <v>119.26</v>
      </c>
      <c r="G100" s="88">
        <v>89.774000000000001</v>
      </c>
      <c r="H100" s="88">
        <v>29.481200000000001</v>
      </c>
      <c r="I100" s="27" t="s">
        <v>80</v>
      </c>
      <c r="J100" s="81">
        <v>13710</v>
      </c>
      <c r="K100" s="81">
        <f t="shared" si="1"/>
        <v>1635054.6</v>
      </c>
      <c r="L100" s="90" t="s">
        <v>81</v>
      </c>
      <c r="M100" s="91"/>
    </row>
    <row r="101" spans="1:13">
      <c r="A101" s="22">
        <v>7</v>
      </c>
      <c r="B101" s="22">
        <v>1</v>
      </c>
      <c r="C101" s="22">
        <v>1401</v>
      </c>
      <c r="D101" s="87">
        <v>3</v>
      </c>
      <c r="E101" s="22" t="s">
        <v>82</v>
      </c>
      <c r="F101" s="88">
        <v>136.84</v>
      </c>
      <c r="G101" s="88">
        <v>103.009</v>
      </c>
      <c r="H101" s="88">
        <v>33.827500000000001</v>
      </c>
      <c r="I101" s="27" t="s">
        <v>80</v>
      </c>
      <c r="J101" s="81">
        <v>13960</v>
      </c>
      <c r="K101" s="81">
        <f t="shared" si="1"/>
        <v>1910286.4</v>
      </c>
      <c r="L101" s="90" t="s">
        <v>81</v>
      </c>
      <c r="M101" s="91"/>
    </row>
    <row r="102" spans="1:13">
      <c r="A102" s="22">
        <v>7</v>
      </c>
      <c r="B102" s="22">
        <v>1</v>
      </c>
      <c r="C102" s="22">
        <v>1402</v>
      </c>
      <c r="D102" s="87">
        <v>3</v>
      </c>
      <c r="E102" s="22" t="s">
        <v>79</v>
      </c>
      <c r="F102" s="88">
        <v>119.26</v>
      </c>
      <c r="G102" s="88">
        <v>89.774000000000001</v>
      </c>
      <c r="H102" s="88">
        <v>29.481200000000001</v>
      </c>
      <c r="I102" s="27" t="s">
        <v>80</v>
      </c>
      <c r="J102" s="81">
        <v>13760</v>
      </c>
      <c r="K102" s="81">
        <f t="shared" si="1"/>
        <v>1641017.6</v>
      </c>
      <c r="L102" s="90" t="s">
        <v>81</v>
      </c>
      <c r="M102" s="91"/>
    </row>
    <row r="103" spans="1:13">
      <c r="A103" s="22">
        <v>7</v>
      </c>
      <c r="B103" s="22">
        <v>1</v>
      </c>
      <c r="C103" s="22">
        <v>1501</v>
      </c>
      <c r="D103" s="87">
        <v>3</v>
      </c>
      <c r="E103" s="22" t="s">
        <v>82</v>
      </c>
      <c r="F103" s="88">
        <v>136.84</v>
      </c>
      <c r="G103" s="88">
        <v>103.009</v>
      </c>
      <c r="H103" s="88">
        <v>33.827500000000001</v>
      </c>
      <c r="I103" s="27" t="s">
        <v>80</v>
      </c>
      <c r="J103" s="81">
        <v>13160</v>
      </c>
      <c r="K103" s="81">
        <f t="shared" si="1"/>
        <v>1800814.4</v>
      </c>
      <c r="L103" s="90" t="s">
        <v>81</v>
      </c>
      <c r="M103" s="91"/>
    </row>
    <row r="104" spans="1:13">
      <c r="A104" s="22">
        <v>7</v>
      </c>
      <c r="B104" s="22">
        <v>1</v>
      </c>
      <c r="C104" s="22">
        <v>1502</v>
      </c>
      <c r="D104" s="87">
        <v>3</v>
      </c>
      <c r="E104" s="22" t="s">
        <v>79</v>
      </c>
      <c r="F104" s="88">
        <v>119.26</v>
      </c>
      <c r="G104" s="88">
        <v>89.774000000000001</v>
      </c>
      <c r="H104" s="88">
        <v>29.481200000000001</v>
      </c>
      <c r="I104" s="27" t="s">
        <v>80</v>
      </c>
      <c r="J104" s="81">
        <v>12960</v>
      </c>
      <c r="K104" s="81">
        <f t="shared" si="1"/>
        <v>1545609.6</v>
      </c>
      <c r="L104" s="90" t="s">
        <v>81</v>
      </c>
      <c r="M104" s="91"/>
    </row>
    <row r="105" spans="1:13">
      <c r="A105" s="22">
        <v>7</v>
      </c>
      <c r="B105" s="22">
        <v>2</v>
      </c>
      <c r="C105" s="22">
        <v>203</v>
      </c>
      <c r="D105" s="87">
        <v>3</v>
      </c>
      <c r="E105" s="22" t="s">
        <v>79</v>
      </c>
      <c r="F105" s="88">
        <v>119.26</v>
      </c>
      <c r="G105" s="88">
        <v>89.774000000000001</v>
      </c>
      <c r="H105" s="88">
        <v>29.481200000000001</v>
      </c>
      <c r="I105" s="27" t="s">
        <v>80</v>
      </c>
      <c r="J105" s="81">
        <v>12110</v>
      </c>
      <c r="K105" s="81">
        <f t="shared" si="1"/>
        <v>1444238.6</v>
      </c>
      <c r="L105" s="90" t="s">
        <v>81</v>
      </c>
      <c r="M105" s="91"/>
    </row>
    <row r="106" spans="1:13">
      <c r="A106" s="22">
        <v>7</v>
      </c>
      <c r="B106" s="22">
        <v>2</v>
      </c>
      <c r="C106" s="22">
        <v>204</v>
      </c>
      <c r="D106" s="87">
        <v>3</v>
      </c>
      <c r="E106" s="22" t="s">
        <v>82</v>
      </c>
      <c r="F106" s="88">
        <v>136.84</v>
      </c>
      <c r="G106" s="88">
        <v>103.009</v>
      </c>
      <c r="H106" s="88">
        <v>33.827500000000001</v>
      </c>
      <c r="I106" s="27" t="s">
        <v>80</v>
      </c>
      <c r="J106" s="81">
        <v>11910</v>
      </c>
      <c r="K106" s="81">
        <f t="shared" si="1"/>
        <v>1629764.4</v>
      </c>
      <c r="L106" s="90" t="s">
        <v>81</v>
      </c>
      <c r="M106" s="91"/>
    </row>
    <row r="107" spans="1:13">
      <c r="A107" s="22">
        <v>7</v>
      </c>
      <c r="B107" s="22">
        <v>2</v>
      </c>
      <c r="C107" s="22">
        <v>303</v>
      </c>
      <c r="D107" s="87">
        <v>3</v>
      </c>
      <c r="E107" s="22" t="s">
        <v>79</v>
      </c>
      <c r="F107" s="88">
        <v>119.26</v>
      </c>
      <c r="G107" s="88">
        <v>89.774000000000001</v>
      </c>
      <c r="H107" s="88">
        <v>29.481200000000001</v>
      </c>
      <c r="I107" s="27" t="s">
        <v>80</v>
      </c>
      <c r="J107" s="81">
        <v>12760</v>
      </c>
      <c r="K107" s="81">
        <f t="shared" si="1"/>
        <v>1521757.6</v>
      </c>
      <c r="L107" s="90" t="s">
        <v>81</v>
      </c>
      <c r="M107" s="91"/>
    </row>
    <row r="108" spans="1:13">
      <c r="A108" s="22">
        <v>7</v>
      </c>
      <c r="B108" s="22">
        <v>2</v>
      </c>
      <c r="C108" s="22">
        <v>304</v>
      </c>
      <c r="D108" s="87">
        <v>3</v>
      </c>
      <c r="E108" s="22" t="s">
        <v>82</v>
      </c>
      <c r="F108" s="88">
        <v>136.84</v>
      </c>
      <c r="G108" s="88">
        <v>103.009</v>
      </c>
      <c r="H108" s="88">
        <v>33.827500000000001</v>
      </c>
      <c r="I108" s="27" t="s">
        <v>80</v>
      </c>
      <c r="J108" s="81">
        <v>12560</v>
      </c>
      <c r="K108" s="81">
        <f t="shared" si="1"/>
        <v>1718710.4</v>
      </c>
      <c r="L108" s="90" t="s">
        <v>81</v>
      </c>
      <c r="M108" s="91"/>
    </row>
    <row r="109" spans="1:13">
      <c r="A109" s="22">
        <v>7</v>
      </c>
      <c r="B109" s="22">
        <v>2</v>
      </c>
      <c r="C109" s="22">
        <v>403</v>
      </c>
      <c r="D109" s="87">
        <v>3</v>
      </c>
      <c r="E109" s="22" t="s">
        <v>79</v>
      </c>
      <c r="F109" s="88">
        <v>119.26</v>
      </c>
      <c r="G109" s="88">
        <v>89.774000000000001</v>
      </c>
      <c r="H109" s="88">
        <v>29.481200000000001</v>
      </c>
      <c r="I109" s="27" t="s">
        <v>80</v>
      </c>
      <c r="J109" s="81">
        <v>12960</v>
      </c>
      <c r="K109" s="81">
        <f t="shared" si="1"/>
        <v>1545609.6</v>
      </c>
      <c r="L109" s="90" t="s">
        <v>81</v>
      </c>
      <c r="M109" s="91"/>
    </row>
    <row r="110" spans="1:13">
      <c r="A110" s="22">
        <v>7</v>
      </c>
      <c r="B110" s="22">
        <v>2</v>
      </c>
      <c r="C110" s="22">
        <v>404</v>
      </c>
      <c r="D110" s="87">
        <v>3</v>
      </c>
      <c r="E110" s="22" t="s">
        <v>82</v>
      </c>
      <c r="F110" s="88">
        <v>136.84</v>
      </c>
      <c r="G110" s="88">
        <v>103.009</v>
      </c>
      <c r="H110" s="88">
        <v>33.827500000000001</v>
      </c>
      <c r="I110" s="27" t="s">
        <v>80</v>
      </c>
      <c r="J110" s="81">
        <v>12760</v>
      </c>
      <c r="K110" s="81">
        <f t="shared" si="1"/>
        <v>1746078.4</v>
      </c>
      <c r="L110" s="90" t="s">
        <v>81</v>
      </c>
      <c r="M110" s="91"/>
    </row>
    <row r="111" spans="1:13">
      <c r="A111" s="22">
        <v>7</v>
      </c>
      <c r="B111" s="22">
        <v>2</v>
      </c>
      <c r="C111" s="22">
        <v>503</v>
      </c>
      <c r="D111" s="87">
        <v>3</v>
      </c>
      <c r="E111" s="22" t="s">
        <v>79</v>
      </c>
      <c r="F111" s="88">
        <v>119.26</v>
      </c>
      <c r="G111" s="88">
        <v>89.774000000000001</v>
      </c>
      <c r="H111" s="88">
        <v>29.481200000000001</v>
      </c>
      <c r="I111" s="27" t="s">
        <v>80</v>
      </c>
      <c r="J111" s="81">
        <v>13510</v>
      </c>
      <c r="K111" s="81">
        <f t="shared" si="1"/>
        <v>1611202.6</v>
      </c>
      <c r="L111" s="90" t="s">
        <v>81</v>
      </c>
      <c r="M111" s="91"/>
    </row>
    <row r="112" spans="1:13">
      <c r="A112" s="22">
        <v>7</v>
      </c>
      <c r="B112" s="22">
        <v>2</v>
      </c>
      <c r="C112" s="22">
        <v>504</v>
      </c>
      <c r="D112" s="87">
        <v>3</v>
      </c>
      <c r="E112" s="22" t="s">
        <v>82</v>
      </c>
      <c r="F112" s="88">
        <v>136.84</v>
      </c>
      <c r="G112" s="88">
        <v>103.009</v>
      </c>
      <c r="H112" s="88">
        <v>33.827500000000001</v>
      </c>
      <c r="I112" s="27" t="s">
        <v>80</v>
      </c>
      <c r="J112" s="81">
        <v>13310</v>
      </c>
      <c r="K112" s="81">
        <f t="shared" si="1"/>
        <v>1821340.4</v>
      </c>
      <c r="L112" s="90" t="s">
        <v>81</v>
      </c>
      <c r="M112" s="91"/>
    </row>
    <row r="113" spans="1:13">
      <c r="A113" s="22">
        <v>7</v>
      </c>
      <c r="B113" s="22">
        <v>2</v>
      </c>
      <c r="C113" s="22">
        <v>603</v>
      </c>
      <c r="D113" s="87">
        <v>3</v>
      </c>
      <c r="E113" s="22" t="s">
        <v>79</v>
      </c>
      <c r="F113" s="88">
        <v>119.26</v>
      </c>
      <c r="G113" s="88">
        <v>89.774000000000001</v>
      </c>
      <c r="H113" s="88">
        <v>29.481200000000001</v>
      </c>
      <c r="I113" s="27" t="s">
        <v>80</v>
      </c>
      <c r="J113" s="81">
        <v>13560</v>
      </c>
      <c r="K113" s="81">
        <f t="shared" si="1"/>
        <v>1617165.6</v>
      </c>
      <c r="L113" s="90" t="s">
        <v>81</v>
      </c>
      <c r="M113" s="91"/>
    </row>
    <row r="114" spans="1:13">
      <c r="A114" s="22">
        <v>7</v>
      </c>
      <c r="B114" s="22">
        <v>2</v>
      </c>
      <c r="C114" s="22">
        <v>604</v>
      </c>
      <c r="D114" s="87">
        <v>3</v>
      </c>
      <c r="E114" s="22" t="s">
        <v>82</v>
      </c>
      <c r="F114" s="88">
        <v>136.84</v>
      </c>
      <c r="G114" s="88">
        <v>103.009</v>
      </c>
      <c r="H114" s="88">
        <v>33.827500000000001</v>
      </c>
      <c r="I114" s="27" t="s">
        <v>80</v>
      </c>
      <c r="J114" s="81">
        <v>13360</v>
      </c>
      <c r="K114" s="81">
        <f t="shared" si="1"/>
        <v>1828182.4</v>
      </c>
      <c r="L114" s="90" t="s">
        <v>81</v>
      </c>
      <c r="M114" s="91"/>
    </row>
    <row r="115" spans="1:13">
      <c r="A115" s="22">
        <v>7</v>
      </c>
      <c r="B115" s="22">
        <v>2</v>
      </c>
      <c r="C115" s="22">
        <v>703</v>
      </c>
      <c r="D115" s="87">
        <v>3</v>
      </c>
      <c r="E115" s="22" t="s">
        <v>79</v>
      </c>
      <c r="F115" s="88">
        <v>119.26</v>
      </c>
      <c r="G115" s="88">
        <v>89.774000000000001</v>
      </c>
      <c r="H115" s="88">
        <v>29.481200000000001</v>
      </c>
      <c r="I115" s="27" t="s">
        <v>80</v>
      </c>
      <c r="J115" s="81">
        <v>13610</v>
      </c>
      <c r="K115" s="81">
        <f t="shared" si="1"/>
        <v>1623128.6</v>
      </c>
      <c r="L115" s="90" t="s">
        <v>81</v>
      </c>
      <c r="M115" s="91"/>
    </row>
    <row r="116" spans="1:13">
      <c r="A116" s="22">
        <v>7</v>
      </c>
      <c r="B116" s="22">
        <v>2</v>
      </c>
      <c r="C116" s="22">
        <v>704</v>
      </c>
      <c r="D116" s="87">
        <v>3</v>
      </c>
      <c r="E116" s="22" t="s">
        <v>82</v>
      </c>
      <c r="F116" s="88">
        <v>136.84</v>
      </c>
      <c r="G116" s="88">
        <v>103.009</v>
      </c>
      <c r="H116" s="88">
        <v>33.827500000000001</v>
      </c>
      <c r="I116" s="27" t="s">
        <v>80</v>
      </c>
      <c r="J116" s="81">
        <v>13410</v>
      </c>
      <c r="K116" s="81">
        <f t="shared" si="1"/>
        <v>1835024.4</v>
      </c>
      <c r="L116" s="90" t="s">
        <v>81</v>
      </c>
      <c r="M116" s="91"/>
    </row>
    <row r="117" spans="1:13">
      <c r="A117" s="22">
        <v>7</v>
      </c>
      <c r="B117" s="22">
        <v>2</v>
      </c>
      <c r="C117" s="22">
        <v>803</v>
      </c>
      <c r="D117" s="87">
        <v>3</v>
      </c>
      <c r="E117" s="22" t="s">
        <v>79</v>
      </c>
      <c r="F117" s="88">
        <v>119.26</v>
      </c>
      <c r="G117" s="88">
        <v>89.774000000000001</v>
      </c>
      <c r="H117" s="88">
        <v>29.481200000000001</v>
      </c>
      <c r="I117" s="27" t="s">
        <v>80</v>
      </c>
      <c r="J117" s="81">
        <v>13660</v>
      </c>
      <c r="K117" s="81">
        <f t="shared" si="1"/>
        <v>1629091.6</v>
      </c>
      <c r="L117" s="90" t="s">
        <v>81</v>
      </c>
      <c r="M117" s="91"/>
    </row>
    <row r="118" spans="1:13">
      <c r="A118" s="22">
        <v>7</v>
      </c>
      <c r="B118" s="22">
        <v>2</v>
      </c>
      <c r="C118" s="22">
        <v>804</v>
      </c>
      <c r="D118" s="87">
        <v>3</v>
      </c>
      <c r="E118" s="22" t="s">
        <v>82</v>
      </c>
      <c r="F118" s="88">
        <v>136.84</v>
      </c>
      <c r="G118" s="88">
        <v>103.009</v>
      </c>
      <c r="H118" s="88">
        <v>33.827500000000001</v>
      </c>
      <c r="I118" s="27" t="s">
        <v>80</v>
      </c>
      <c r="J118" s="81">
        <v>13460</v>
      </c>
      <c r="K118" s="81">
        <f t="shared" si="1"/>
        <v>1841866.4</v>
      </c>
      <c r="L118" s="90" t="s">
        <v>81</v>
      </c>
      <c r="M118" s="91"/>
    </row>
    <row r="119" spans="1:13">
      <c r="A119" s="22">
        <v>7</v>
      </c>
      <c r="B119" s="22">
        <v>2</v>
      </c>
      <c r="C119" s="22">
        <v>903</v>
      </c>
      <c r="D119" s="87">
        <v>3</v>
      </c>
      <c r="E119" s="22" t="s">
        <v>79</v>
      </c>
      <c r="F119" s="88">
        <v>119.26</v>
      </c>
      <c r="G119" s="88">
        <v>89.774000000000001</v>
      </c>
      <c r="H119" s="88">
        <v>29.481200000000001</v>
      </c>
      <c r="I119" s="27" t="s">
        <v>80</v>
      </c>
      <c r="J119" s="81">
        <v>13710</v>
      </c>
      <c r="K119" s="81">
        <f t="shared" si="1"/>
        <v>1635054.6</v>
      </c>
      <c r="L119" s="90" t="s">
        <v>81</v>
      </c>
      <c r="M119" s="91"/>
    </row>
    <row r="120" spans="1:13">
      <c r="A120" s="22">
        <v>7</v>
      </c>
      <c r="B120" s="22">
        <v>2</v>
      </c>
      <c r="C120" s="22">
        <v>904</v>
      </c>
      <c r="D120" s="87">
        <v>3</v>
      </c>
      <c r="E120" s="22" t="s">
        <v>82</v>
      </c>
      <c r="F120" s="88">
        <v>136.84</v>
      </c>
      <c r="G120" s="88">
        <v>103.009</v>
      </c>
      <c r="H120" s="88">
        <v>33.827500000000001</v>
      </c>
      <c r="I120" s="27" t="s">
        <v>80</v>
      </c>
      <c r="J120" s="81">
        <v>13510</v>
      </c>
      <c r="K120" s="81">
        <f t="shared" si="1"/>
        <v>1848708.4</v>
      </c>
      <c r="L120" s="90" t="s">
        <v>81</v>
      </c>
      <c r="M120" s="91"/>
    </row>
    <row r="121" spans="1:13">
      <c r="A121" s="22">
        <v>7</v>
      </c>
      <c r="B121" s="22">
        <v>2</v>
      </c>
      <c r="C121" s="22">
        <v>1003</v>
      </c>
      <c r="D121" s="87">
        <v>3</v>
      </c>
      <c r="E121" s="22" t="s">
        <v>79</v>
      </c>
      <c r="F121" s="88">
        <v>119.26</v>
      </c>
      <c r="G121" s="88">
        <v>89.774000000000001</v>
      </c>
      <c r="H121" s="88">
        <v>29.481200000000001</v>
      </c>
      <c r="I121" s="27" t="s">
        <v>80</v>
      </c>
      <c r="J121" s="81">
        <v>13760</v>
      </c>
      <c r="K121" s="81">
        <f t="shared" si="1"/>
        <v>1641017.6</v>
      </c>
      <c r="L121" s="90" t="s">
        <v>81</v>
      </c>
      <c r="M121" s="91"/>
    </row>
    <row r="122" spans="1:13">
      <c r="A122" s="22">
        <v>7</v>
      </c>
      <c r="B122" s="22">
        <v>2</v>
      </c>
      <c r="C122" s="22">
        <v>1004</v>
      </c>
      <c r="D122" s="87">
        <v>3</v>
      </c>
      <c r="E122" s="22" t="s">
        <v>82</v>
      </c>
      <c r="F122" s="88">
        <v>136.84</v>
      </c>
      <c r="G122" s="88">
        <v>103.009</v>
      </c>
      <c r="H122" s="88">
        <v>33.827500000000001</v>
      </c>
      <c r="I122" s="27" t="s">
        <v>80</v>
      </c>
      <c r="J122" s="81">
        <v>13560</v>
      </c>
      <c r="K122" s="81">
        <f t="shared" si="1"/>
        <v>1855550.4</v>
      </c>
      <c r="L122" s="90" t="s">
        <v>81</v>
      </c>
      <c r="M122" s="91"/>
    </row>
    <row r="123" spans="1:13">
      <c r="A123" s="22">
        <v>7</v>
      </c>
      <c r="B123" s="22">
        <v>2</v>
      </c>
      <c r="C123" s="22">
        <v>1103</v>
      </c>
      <c r="D123" s="87">
        <v>3</v>
      </c>
      <c r="E123" s="22" t="s">
        <v>79</v>
      </c>
      <c r="F123" s="88">
        <v>119.26</v>
      </c>
      <c r="G123" s="88">
        <v>89.774000000000001</v>
      </c>
      <c r="H123" s="88">
        <v>29.481200000000001</v>
      </c>
      <c r="I123" s="27" t="s">
        <v>80</v>
      </c>
      <c r="J123" s="81">
        <v>13810</v>
      </c>
      <c r="K123" s="81">
        <f t="shared" si="1"/>
        <v>1646980.6</v>
      </c>
      <c r="L123" s="90" t="s">
        <v>81</v>
      </c>
      <c r="M123" s="91"/>
    </row>
    <row r="124" spans="1:13">
      <c r="A124" s="22">
        <v>7</v>
      </c>
      <c r="B124" s="22">
        <v>2</v>
      </c>
      <c r="C124" s="22">
        <v>1104</v>
      </c>
      <c r="D124" s="87">
        <v>3</v>
      </c>
      <c r="E124" s="22" t="s">
        <v>82</v>
      </c>
      <c r="F124" s="88">
        <v>136.84</v>
      </c>
      <c r="G124" s="88">
        <v>103.009</v>
      </c>
      <c r="H124" s="88">
        <v>33.827500000000001</v>
      </c>
      <c r="I124" s="27" t="s">
        <v>80</v>
      </c>
      <c r="J124" s="81">
        <v>13610</v>
      </c>
      <c r="K124" s="81">
        <f t="shared" si="1"/>
        <v>1862392.4</v>
      </c>
      <c r="L124" s="90" t="s">
        <v>81</v>
      </c>
      <c r="M124" s="91"/>
    </row>
    <row r="125" spans="1:13">
      <c r="A125" s="22">
        <v>7</v>
      </c>
      <c r="B125" s="22">
        <v>2</v>
      </c>
      <c r="C125" s="22">
        <v>1203</v>
      </c>
      <c r="D125" s="87">
        <v>3</v>
      </c>
      <c r="E125" s="22" t="s">
        <v>79</v>
      </c>
      <c r="F125" s="88">
        <v>119.26</v>
      </c>
      <c r="G125" s="88">
        <v>89.774000000000001</v>
      </c>
      <c r="H125" s="88">
        <v>29.481200000000001</v>
      </c>
      <c r="I125" s="27" t="s">
        <v>80</v>
      </c>
      <c r="J125" s="81">
        <v>13910</v>
      </c>
      <c r="K125" s="81">
        <f t="shared" si="1"/>
        <v>1658906.6</v>
      </c>
      <c r="L125" s="90" t="s">
        <v>81</v>
      </c>
      <c r="M125" s="91"/>
    </row>
    <row r="126" spans="1:13">
      <c r="A126" s="22">
        <v>7</v>
      </c>
      <c r="B126" s="22">
        <v>2</v>
      </c>
      <c r="C126" s="22">
        <v>1204</v>
      </c>
      <c r="D126" s="87">
        <v>3</v>
      </c>
      <c r="E126" s="22" t="s">
        <v>82</v>
      </c>
      <c r="F126" s="88">
        <v>136.84</v>
      </c>
      <c r="G126" s="88">
        <v>103.009</v>
      </c>
      <c r="H126" s="88">
        <v>33.827500000000001</v>
      </c>
      <c r="I126" s="27" t="s">
        <v>80</v>
      </c>
      <c r="J126" s="81">
        <v>13710</v>
      </c>
      <c r="K126" s="81">
        <f t="shared" si="1"/>
        <v>1876076.4</v>
      </c>
      <c r="L126" s="90" t="s">
        <v>81</v>
      </c>
      <c r="M126" s="91"/>
    </row>
    <row r="127" spans="1:13">
      <c r="A127" s="22">
        <v>7</v>
      </c>
      <c r="B127" s="22">
        <v>2</v>
      </c>
      <c r="C127" s="22">
        <v>1303</v>
      </c>
      <c r="D127" s="87">
        <v>3</v>
      </c>
      <c r="E127" s="22" t="s">
        <v>79</v>
      </c>
      <c r="F127" s="88">
        <v>119.26</v>
      </c>
      <c r="G127" s="88">
        <v>89.774000000000001</v>
      </c>
      <c r="H127" s="88">
        <v>29.481200000000001</v>
      </c>
      <c r="I127" s="27" t="s">
        <v>80</v>
      </c>
      <c r="J127" s="81">
        <v>13610</v>
      </c>
      <c r="K127" s="81">
        <f t="shared" si="1"/>
        <v>1623128.6</v>
      </c>
      <c r="L127" s="90" t="s">
        <v>81</v>
      </c>
      <c r="M127" s="91"/>
    </row>
    <row r="128" spans="1:13">
      <c r="A128" s="22">
        <v>7</v>
      </c>
      <c r="B128" s="22">
        <v>2</v>
      </c>
      <c r="C128" s="22">
        <v>1304</v>
      </c>
      <c r="D128" s="87">
        <v>3</v>
      </c>
      <c r="E128" s="22" t="s">
        <v>82</v>
      </c>
      <c r="F128" s="88">
        <v>136.84</v>
      </c>
      <c r="G128" s="88">
        <v>103.009</v>
      </c>
      <c r="H128" s="88">
        <v>33.827500000000001</v>
      </c>
      <c r="I128" s="27" t="s">
        <v>80</v>
      </c>
      <c r="J128" s="81">
        <v>13410</v>
      </c>
      <c r="K128" s="81">
        <f t="shared" si="1"/>
        <v>1835024.4</v>
      </c>
      <c r="L128" s="90" t="s">
        <v>81</v>
      </c>
      <c r="M128" s="91"/>
    </row>
    <row r="129" spans="1:13">
      <c r="A129" s="22">
        <v>7</v>
      </c>
      <c r="B129" s="22">
        <v>2</v>
      </c>
      <c r="C129" s="22">
        <v>1403</v>
      </c>
      <c r="D129" s="87">
        <v>3</v>
      </c>
      <c r="E129" s="22" t="s">
        <v>79</v>
      </c>
      <c r="F129" s="88">
        <v>119.26</v>
      </c>
      <c r="G129" s="88">
        <v>89.774000000000001</v>
      </c>
      <c r="H129" s="88">
        <v>29.481200000000001</v>
      </c>
      <c r="I129" s="27" t="s">
        <v>80</v>
      </c>
      <c r="J129" s="81">
        <v>13660</v>
      </c>
      <c r="K129" s="81">
        <f t="shared" si="1"/>
        <v>1629091.6</v>
      </c>
      <c r="L129" s="90" t="s">
        <v>81</v>
      </c>
      <c r="M129" s="91"/>
    </row>
    <row r="130" spans="1:13">
      <c r="A130" s="22">
        <v>7</v>
      </c>
      <c r="B130" s="22">
        <v>2</v>
      </c>
      <c r="C130" s="22">
        <v>1404</v>
      </c>
      <c r="D130" s="87">
        <v>3</v>
      </c>
      <c r="E130" s="22" t="s">
        <v>82</v>
      </c>
      <c r="F130" s="88">
        <v>136.84</v>
      </c>
      <c r="G130" s="88">
        <v>103.009</v>
      </c>
      <c r="H130" s="88">
        <v>33.827500000000001</v>
      </c>
      <c r="I130" s="27" t="s">
        <v>80</v>
      </c>
      <c r="J130" s="81">
        <v>13460</v>
      </c>
      <c r="K130" s="81">
        <f t="shared" si="1"/>
        <v>1841866.4</v>
      </c>
      <c r="L130" s="90" t="s">
        <v>81</v>
      </c>
      <c r="M130" s="91"/>
    </row>
    <row r="131" spans="1:13">
      <c r="A131" s="22">
        <v>7</v>
      </c>
      <c r="B131" s="22">
        <v>2</v>
      </c>
      <c r="C131" s="22">
        <v>1503</v>
      </c>
      <c r="D131" s="87">
        <v>3</v>
      </c>
      <c r="E131" s="22" t="s">
        <v>79</v>
      </c>
      <c r="F131" s="88">
        <v>119.26</v>
      </c>
      <c r="G131" s="88">
        <v>89.774000000000001</v>
      </c>
      <c r="H131" s="88">
        <v>29.481200000000001</v>
      </c>
      <c r="I131" s="27" t="s">
        <v>80</v>
      </c>
      <c r="J131" s="81">
        <v>12860</v>
      </c>
      <c r="K131" s="81">
        <f t="shared" si="1"/>
        <v>1533683.6</v>
      </c>
      <c r="L131" s="90" t="s">
        <v>81</v>
      </c>
      <c r="M131" s="91"/>
    </row>
    <row r="132" spans="1:13">
      <c r="A132" s="22">
        <v>7</v>
      </c>
      <c r="B132" s="22">
        <v>2</v>
      </c>
      <c r="C132" s="22">
        <v>1504</v>
      </c>
      <c r="D132" s="87">
        <v>3</v>
      </c>
      <c r="E132" s="22" t="s">
        <v>82</v>
      </c>
      <c r="F132" s="88">
        <v>136.84</v>
      </c>
      <c r="G132" s="88">
        <v>103.009</v>
      </c>
      <c r="H132" s="88">
        <v>33.827500000000001</v>
      </c>
      <c r="I132" s="27" t="s">
        <v>80</v>
      </c>
      <c r="J132" s="81">
        <v>12660</v>
      </c>
      <c r="K132" s="81">
        <f t="shared" si="1"/>
        <v>1732394.4</v>
      </c>
      <c r="L132" s="90" t="s">
        <v>81</v>
      </c>
      <c r="M132" s="91"/>
    </row>
    <row r="133" spans="1:13">
      <c r="A133" s="22">
        <v>8</v>
      </c>
      <c r="B133" s="22">
        <v>1</v>
      </c>
      <c r="C133" s="22">
        <v>202</v>
      </c>
      <c r="D133" s="87">
        <v>3</v>
      </c>
      <c r="E133" s="22" t="s">
        <v>79</v>
      </c>
      <c r="F133" s="88">
        <v>122.17</v>
      </c>
      <c r="G133" s="88">
        <v>89.774000000000001</v>
      </c>
      <c r="H133" s="88">
        <v>32.3964</v>
      </c>
      <c r="I133" s="27" t="s">
        <v>80</v>
      </c>
      <c r="J133" s="81">
        <v>9999</v>
      </c>
      <c r="K133" s="81">
        <f t="shared" si="1"/>
        <v>1221577.83</v>
      </c>
      <c r="L133" s="90" t="s">
        <v>81</v>
      </c>
      <c r="M133" s="91"/>
    </row>
    <row r="134" spans="1:13">
      <c r="A134" s="22">
        <v>8</v>
      </c>
      <c r="B134" s="22">
        <v>1</v>
      </c>
      <c r="C134" s="22">
        <v>301</v>
      </c>
      <c r="D134" s="87">
        <v>3</v>
      </c>
      <c r="E134" s="22" t="s">
        <v>79</v>
      </c>
      <c r="F134" s="88">
        <v>124.26</v>
      </c>
      <c r="G134" s="88">
        <v>91.31</v>
      </c>
      <c r="H134" s="88">
        <v>32.950600000000001</v>
      </c>
      <c r="I134" s="27" t="s">
        <v>80</v>
      </c>
      <c r="J134" s="81">
        <v>11810</v>
      </c>
      <c r="K134" s="81">
        <f t="shared" ref="K134:K197" si="2">J134*F134</f>
        <v>1467510.6</v>
      </c>
      <c r="L134" s="90" t="s">
        <v>81</v>
      </c>
      <c r="M134" s="91"/>
    </row>
    <row r="135" spans="1:13">
      <c r="A135" s="22">
        <v>8</v>
      </c>
      <c r="B135" s="22">
        <v>1</v>
      </c>
      <c r="C135" s="22">
        <v>302</v>
      </c>
      <c r="D135" s="87">
        <v>3</v>
      </c>
      <c r="E135" s="22" t="s">
        <v>79</v>
      </c>
      <c r="F135" s="88">
        <v>122.17</v>
      </c>
      <c r="G135" s="88">
        <v>89.774000000000001</v>
      </c>
      <c r="H135" s="88">
        <v>32.3964</v>
      </c>
      <c r="I135" s="27" t="s">
        <v>80</v>
      </c>
      <c r="J135" s="81">
        <v>10860</v>
      </c>
      <c r="K135" s="81">
        <f t="shared" si="2"/>
        <v>1326766.2</v>
      </c>
      <c r="L135" s="90" t="s">
        <v>81</v>
      </c>
      <c r="M135" s="91"/>
    </row>
    <row r="136" spans="1:13">
      <c r="A136" s="22">
        <v>8</v>
      </c>
      <c r="B136" s="22">
        <v>1</v>
      </c>
      <c r="C136" s="22">
        <v>401</v>
      </c>
      <c r="D136" s="87">
        <v>3</v>
      </c>
      <c r="E136" s="22" t="s">
        <v>79</v>
      </c>
      <c r="F136" s="88">
        <v>124.26</v>
      </c>
      <c r="G136" s="88">
        <v>91.31</v>
      </c>
      <c r="H136" s="88">
        <v>32.950600000000001</v>
      </c>
      <c r="I136" s="27" t="s">
        <v>80</v>
      </c>
      <c r="J136" s="81">
        <v>12010</v>
      </c>
      <c r="K136" s="81">
        <f t="shared" si="2"/>
        <v>1492362.6</v>
      </c>
      <c r="L136" s="90" t="s">
        <v>81</v>
      </c>
      <c r="M136" s="91"/>
    </row>
    <row r="137" spans="1:13">
      <c r="A137" s="22">
        <v>8</v>
      </c>
      <c r="B137" s="22">
        <v>1</v>
      </c>
      <c r="C137" s="22">
        <v>402</v>
      </c>
      <c r="D137" s="87">
        <v>3</v>
      </c>
      <c r="E137" s="22" t="s">
        <v>79</v>
      </c>
      <c r="F137" s="88">
        <v>122.17</v>
      </c>
      <c r="G137" s="88">
        <v>89.774000000000001</v>
      </c>
      <c r="H137" s="88">
        <v>32.3964</v>
      </c>
      <c r="I137" s="27" t="s">
        <v>80</v>
      </c>
      <c r="J137" s="81">
        <v>11060</v>
      </c>
      <c r="K137" s="81">
        <f t="shared" si="2"/>
        <v>1351200.2</v>
      </c>
      <c r="L137" s="90" t="s">
        <v>81</v>
      </c>
      <c r="M137" s="91"/>
    </row>
    <row r="138" spans="1:13">
      <c r="A138" s="22">
        <v>8</v>
      </c>
      <c r="B138" s="22">
        <v>1</v>
      </c>
      <c r="C138" s="22">
        <v>501</v>
      </c>
      <c r="D138" s="87">
        <v>3</v>
      </c>
      <c r="E138" s="22" t="s">
        <v>79</v>
      </c>
      <c r="F138" s="88">
        <v>124.26</v>
      </c>
      <c r="G138" s="88">
        <v>91.31</v>
      </c>
      <c r="H138" s="88">
        <v>32.950600000000001</v>
      </c>
      <c r="I138" s="27" t="s">
        <v>80</v>
      </c>
      <c r="J138" s="81">
        <v>12560</v>
      </c>
      <c r="K138" s="81">
        <f t="shared" si="2"/>
        <v>1560705.6</v>
      </c>
      <c r="L138" s="90" t="s">
        <v>81</v>
      </c>
      <c r="M138" s="91"/>
    </row>
    <row r="139" spans="1:13">
      <c r="A139" s="22">
        <v>8</v>
      </c>
      <c r="B139" s="22">
        <v>1</v>
      </c>
      <c r="C139" s="22">
        <v>502</v>
      </c>
      <c r="D139" s="87">
        <v>3</v>
      </c>
      <c r="E139" s="22" t="s">
        <v>79</v>
      </c>
      <c r="F139" s="88">
        <v>122.17</v>
      </c>
      <c r="G139" s="88">
        <v>89.774000000000001</v>
      </c>
      <c r="H139" s="88">
        <v>32.3964</v>
      </c>
      <c r="I139" s="27" t="s">
        <v>80</v>
      </c>
      <c r="J139" s="81">
        <v>11610</v>
      </c>
      <c r="K139" s="81">
        <f t="shared" si="2"/>
        <v>1418393.7</v>
      </c>
      <c r="L139" s="90" t="s">
        <v>81</v>
      </c>
      <c r="M139" s="91"/>
    </row>
    <row r="140" spans="1:13">
      <c r="A140" s="22">
        <v>8</v>
      </c>
      <c r="B140" s="22">
        <v>1</v>
      </c>
      <c r="C140" s="22">
        <v>601</v>
      </c>
      <c r="D140" s="87">
        <v>3</v>
      </c>
      <c r="E140" s="22" t="s">
        <v>79</v>
      </c>
      <c r="F140" s="88">
        <v>124.26</v>
      </c>
      <c r="G140" s="88">
        <v>91.31</v>
      </c>
      <c r="H140" s="88">
        <v>32.950600000000001</v>
      </c>
      <c r="I140" s="27" t="s">
        <v>80</v>
      </c>
      <c r="J140" s="81">
        <v>12610</v>
      </c>
      <c r="K140" s="81">
        <f t="shared" si="2"/>
        <v>1566918.6</v>
      </c>
      <c r="L140" s="90" t="s">
        <v>81</v>
      </c>
      <c r="M140" s="91"/>
    </row>
    <row r="141" spans="1:13">
      <c r="A141" s="22">
        <v>8</v>
      </c>
      <c r="B141" s="22">
        <v>1</v>
      </c>
      <c r="C141" s="22">
        <v>602</v>
      </c>
      <c r="D141" s="87">
        <v>3</v>
      </c>
      <c r="E141" s="22" t="s">
        <v>79</v>
      </c>
      <c r="F141" s="88">
        <v>122.17</v>
      </c>
      <c r="G141" s="88">
        <v>89.774000000000001</v>
      </c>
      <c r="H141" s="88">
        <v>32.3964</v>
      </c>
      <c r="I141" s="27" t="s">
        <v>80</v>
      </c>
      <c r="J141" s="81">
        <v>11660</v>
      </c>
      <c r="K141" s="81">
        <f t="shared" si="2"/>
        <v>1424502.2</v>
      </c>
      <c r="L141" s="90" t="s">
        <v>81</v>
      </c>
      <c r="M141" s="91"/>
    </row>
    <row r="142" spans="1:13">
      <c r="A142" s="22">
        <v>8</v>
      </c>
      <c r="B142" s="22">
        <v>1</v>
      </c>
      <c r="C142" s="22">
        <v>701</v>
      </c>
      <c r="D142" s="87">
        <v>3</v>
      </c>
      <c r="E142" s="22" t="s">
        <v>79</v>
      </c>
      <c r="F142" s="88">
        <v>124.26</v>
      </c>
      <c r="G142" s="88">
        <v>91.31</v>
      </c>
      <c r="H142" s="88">
        <v>32.950600000000001</v>
      </c>
      <c r="I142" s="27" t="s">
        <v>80</v>
      </c>
      <c r="J142" s="81">
        <v>12660</v>
      </c>
      <c r="K142" s="81">
        <f t="shared" si="2"/>
        <v>1573131.6</v>
      </c>
      <c r="L142" s="90" t="s">
        <v>81</v>
      </c>
      <c r="M142" s="91"/>
    </row>
    <row r="143" spans="1:13">
      <c r="A143" s="22">
        <v>8</v>
      </c>
      <c r="B143" s="22">
        <v>1</v>
      </c>
      <c r="C143" s="22">
        <v>702</v>
      </c>
      <c r="D143" s="87">
        <v>3</v>
      </c>
      <c r="E143" s="22" t="s">
        <v>79</v>
      </c>
      <c r="F143" s="88">
        <v>122.17</v>
      </c>
      <c r="G143" s="88">
        <v>89.774000000000001</v>
      </c>
      <c r="H143" s="88">
        <v>32.3964</v>
      </c>
      <c r="I143" s="27" t="s">
        <v>80</v>
      </c>
      <c r="J143" s="81">
        <v>11710</v>
      </c>
      <c r="K143" s="81">
        <f t="shared" si="2"/>
        <v>1430610.7</v>
      </c>
      <c r="L143" s="90" t="s">
        <v>81</v>
      </c>
      <c r="M143" s="91"/>
    </row>
    <row r="144" spans="1:13">
      <c r="A144" s="22">
        <v>8</v>
      </c>
      <c r="B144" s="22">
        <v>1</v>
      </c>
      <c r="C144" s="22">
        <v>801</v>
      </c>
      <c r="D144" s="87">
        <v>3</v>
      </c>
      <c r="E144" s="22" t="s">
        <v>79</v>
      </c>
      <c r="F144" s="88">
        <v>124.26</v>
      </c>
      <c r="G144" s="88">
        <v>91.31</v>
      </c>
      <c r="H144" s="88">
        <v>32.950600000000001</v>
      </c>
      <c r="I144" s="27" t="s">
        <v>80</v>
      </c>
      <c r="J144" s="81">
        <v>12710</v>
      </c>
      <c r="K144" s="81">
        <f t="shared" si="2"/>
        <v>1579344.6</v>
      </c>
      <c r="L144" s="90" t="s">
        <v>81</v>
      </c>
      <c r="M144" s="91"/>
    </row>
    <row r="145" spans="1:13">
      <c r="A145" s="22">
        <v>8</v>
      </c>
      <c r="B145" s="22">
        <v>1</v>
      </c>
      <c r="C145" s="22">
        <v>802</v>
      </c>
      <c r="D145" s="87">
        <v>3</v>
      </c>
      <c r="E145" s="22" t="s">
        <v>79</v>
      </c>
      <c r="F145" s="88">
        <v>122.17</v>
      </c>
      <c r="G145" s="88">
        <v>89.774000000000001</v>
      </c>
      <c r="H145" s="88">
        <v>32.3964</v>
      </c>
      <c r="I145" s="27" t="s">
        <v>80</v>
      </c>
      <c r="J145" s="81">
        <v>11760</v>
      </c>
      <c r="K145" s="81">
        <f t="shared" si="2"/>
        <v>1436719.2</v>
      </c>
      <c r="L145" s="90" t="s">
        <v>81</v>
      </c>
      <c r="M145" s="91"/>
    </row>
    <row r="146" spans="1:13">
      <c r="A146" s="22">
        <v>8</v>
      </c>
      <c r="B146" s="22">
        <v>1</v>
      </c>
      <c r="C146" s="22">
        <v>901</v>
      </c>
      <c r="D146" s="87">
        <v>3</v>
      </c>
      <c r="E146" s="22" t="s">
        <v>79</v>
      </c>
      <c r="F146" s="88">
        <v>124.26</v>
      </c>
      <c r="G146" s="88">
        <v>91.31</v>
      </c>
      <c r="H146" s="88">
        <v>32.950600000000001</v>
      </c>
      <c r="I146" s="27" t="s">
        <v>80</v>
      </c>
      <c r="J146" s="81">
        <v>12760</v>
      </c>
      <c r="K146" s="81">
        <f t="shared" si="2"/>
        <v>1585557.6</v>
      </c>
      <c r="L146" s="90" t="s">
        <v>81</v>
      </c>
      <c r="M146" s="91"/>
    </row>
    <row r="147" spans="1:13">
      <c r="A147" s="22">
        <v>8</v>
      </c>
      <c r="B147" s="22">
        <v>1</v>
      </c>
      <c r="C147" s="22">
        <v>902</v>
      </c>
      <c r="D147" s="87">
        <v>3</v>
      </c>
      <c r="E147" s="22" t="s">
        <v>79</v>
      </c>
      <c r="F147" s="88">
        <v>122.17</v>
      </c>
      <c r="G147" s="88">
        <v>89.774000000000001</v>
      </c>
      <c r="H147" s="88">
        <v>32.3964</v>
      </c>
      <c r="I147" s="27" t="s">
        <v>80</v>
      </c>
      <c r="J147" s="81">
        <v>11810</v>
      </c>
      <c r="K147" s="81">
        <f t="shared" si="2"/>
        <v>1442827.7</v>
      </c>
      <c r="L147" s="90" t="s">
        <v>81</v>
      </c>
      <c r="M147" s="91"/>
    </row>
    <row r="148" spans="1:13">
      <c r="A148" s="22">
        <v>8</v>
      </c>
      <c r="B148" s="22">
        <v>1</v>
      </c>
      <c r="C148" s="22">
        <v>1001</v>
      </c>
      <c r="D148" s="87">
        <v>3</v>
      </c>
      <c r="E148" s="22" t="s">
        <v>79</v>
      </c>
      <c r="F148" s="88">
        <v>124.26</v>
      </c>
      <c r="G148" s="88">
        <v>91.31</v>
      </c>
      <c r="H148" s="88">
        <v>32.950600000000001</v>
      </c>
      <c r="I148" s="27" t="s">
        <v>80</v>
      </c>
      <c r="J148" s="81">
        <v>12810</v>
      </c>
      <c r="K148" s="81">
        <f t="shared" si="2"/>
        <v>1591770.6</v>
      </c>
      <c r="L148" s="90" t="s">
        <v>81</v>
      </c>
      <c r="M148" s="91"/>
    </row>
    <row r="149" spans="1:13">
      <c r="A149" s="22">
        <v>8</v>
      </c>
      <c r="B149" s="22">
        <v>1</v>
      </c>
      <c r="C149" s="22">
        <v>1002</v>
      </c>
      <c r="D149" s="87">
        <v>3</v>
      </c>
      <c r="E149" s="22" t="s">
        <v>79</v>
      </c>
      <c r="F149" s="88">
        <v>122.17</v>
      </c>
      <c r="G149" s="88">
        <v>89.774000000000001</v>
      </c>
      <c r="H149" s="88">
        <v>32.3964</v>
      </c>
      <c r="I149" s="27" t="s">
        <v>80</v>
      </c>
      <c r="J149" s="81">
        <v>11860</v>
      </c>
      <c r="K149" s="81">
        <f t="shared" si="2"/>
        <v>1448936.2</v>
      </c>
      <c r="L149" s="90" t="s">
        <v>81</v>
      </c>
      <c r="M149" s="91"/>
    </row>
    <row r="150" spans="1:13">
      <c r="A150" s="22">
        <v>8</v>
      </c>
      <c r="B150" s="22">
        <v>1</v>
      </c>
      <c r="C150" s="22">
        <v>1101</v>
      </c>
      <c r="D150" s="87">
        <v>3</v>
      </c>
      <c r="E150" s="22" t="s">
        <v>79</v>
      </c>
      <c r="F150" s="88">
        <v>124.26</v>
      </c>
      <c r="G150" s="88">
        <v>91.31</v>
      </c>
      <c r="H150" s="88">
        <v>32.950600000000001</v>
      </c>
      <c r="I150" s="27" t="s">
        <v>80</v>
      </c>
      <c r="J150" s="81">
        <v>12860</v>
      </c>
      <c r="K150" s="81">
        <f t="shared" si="2"/>
        <v>1597983.6</v>
      </c>
      <c r="L150" s="90" t="s">
        <v>81</v>
      </c>
      <c r="M150" s="91"/>
    </row>
    <row r="151" spans="1:13">
      <c r="A151" s="22">
        <v>8</v>
      </c>
      <c r="B151" s="22">
        <v>1</v>
      </c>
      <c r="C151" s="22">
        <v>1102</v>
      </c>
      <c r="D151" s="87">
        <v>3</v>
      </c>
      <c r="E151" s="22" t="s">
        <v>79</v>
      </c>
      <c r="F151" s="88">
        <v>122.17</v>
      </c>
      <c r="G151" s="88">
        <v>89.774000000000001</v>
      </c>
      <c r="H151" s="88">
        <v>32.3964</v>
      </c>
      <c r="I151" s="27" t="s">
        <v>80</v>
      </c>
      <c r="J151" s="81">
        <v>11910</v>
      </c>
      <c r="K151" s="81">
        <f t="shared" si="2"/>
        <v>1455044.7</v>
      </c>
      <c r="L151" s="90" t="s">
        <v>81</v>
      </c>
      <c r="M151" s="91"/>
    </row>
    <row r="152" spans="1:13">
      <c r="A152" s="22">
        <v>8</v>
      </c>
      <c r="B152" s="22">
        <v>1</v>
      </c>
      <c r="C152" s="22">
        <v>1201</v>
      </c>
      <c r="D152" s="87">
        <v>3</v>
      </c>
      <c r="E152" s="22" t="s">
        <v>79</v>
      </c>
      <c r="F152" s="88">
        <v>124.26</v>
      </c>
      <c r="G152" s="88">
        <v>91.31</v>
      </c>
      <c r="H152" s="88">
        <v>32.950600000000001</v>
      </c>
      <c r="I152" s="27" t="s">
        <v>80</v>
      </c>
      <c r="J152" s="81">
        <v>12960</v>
      </c>
      <c r="K152" s="81">
        <f t="shared" si="2"/>
        <v>1610409.6</v>
      </c>
      <c r="L152" s="90" t="s">
        <v>81</v>
      </c>
      <c r="M152" s="91"/>
    </row>
    <row r="153" spans="1:13">
      <c r="A153" s="22">
        <v>8</v>
      </c>
      <c r="B153" s="22">
        <v>1</v>
      </c>
      <c r="C153" s="22">
        <v>1202</v>
      </c>
      <c r="D153" s="87">
        <v>3</v>
      </c>
      <c r="E153" s="22" t="s">
        <v>79</v>
      </c>
      <c r="F153" s="88">
        <v>122.17</v>
      </c>
      <c r="G153" s="88">
        <v>89.774000000000001</v>
      </c>
      <c r="H153" s="88">
        <v>32.3964</v>
      </c>
      <c r="I153" s="27" t="s">
        <v>80</v>
      </c>
      <c r="J153" s="81">
        <v>12010</v>
      </c>
      <c r="K153" s="81">
        <f t="shared" si="2"/>
        <v>1467261.7</v>
      </c>
      <c r="L153" s="90" t="s">
        <v>81</v>
      </c>
      <c r="M153" s="91"/>
    </row>
    <row r="154" spans="1:13">
      <c r="A154" s="22">
        <v>8</v>
      </c>
      <c r="B154" s="22">
        <v>1</v>
      </c>
      <c r="C154" s="22">
        <v>1301</v>
      </c>
      <c r="D154" s="87">
        <v>3</v>
      </c>
      <c r="E154" s="22" t="s">
        <v>79</v>
      </c>
      <c r="F154" s="88">
        <v>124.26</v>
      </c>
      <c r="G154" s="88">
        <v>91.31</v>
      </c>
      <c r="H154" s="88">
        <v>32.950600000000001</v>
      </c>
      <c r="I154" s="27" t="s">
        <v>80</v>
      </c>
      <c r="J154" s="81">
        <v>12660</v>
      </c>
      <c r="K154" s="81">
        <f t="shared" si="2"/>
        <v>1573131.6</v>
      </c>
      <c r="L154" s="90" t="s">
        <v>81</v>
      </c>
      <c r="M154" s="91"/>
    </row>
    <row r="155" spans="1:13">
      <c r="A155" s="22">
        <v>8</v>
      </c>
      <c r="B155" s="22">
        <v>1</v>
      </c>
      <c r="C155" s="22">
        <v>1302</v>
      </c>
      <c r="D155" s="87">
        <v>3</v>
      </c>
      <c r="E155" s="22" t="s">
        <v>79</v>
      </c>
      <c r="F155" s="88">
        <v>122.17</v>
      </c>
      <c r="G155" s="88">
        <v>89.774000000000001</v>
      </c>
      <c r="H155" s="88">
        <v>32.3964</v>
      </c>
      <c r="I155" s="27" t="s">
        <v>80</v>
      </c>
      <c r="J155" s="81">
        <v>11710</v>
      </c>
      <c r="K155" s="81">
        <f t="shared" si="2"/>
        <v>1430610.7</v>
      </c>
      <c r="L155" s="90" t="s">
        <v>81</v>
      </c>
      <c r="M155" s="91"/>
    </row>
    <row r="156" spans="1:13">
      <c r="A156" s="22">
        <v>8</v>
      </c>
      <c r="B156" s="22">
        <v>1</v>
      </c>
      <c r="C156" s="22">
        <v>1401</v>
      </c>
      <c r="D156" s="87">
        <v>3</v>
      </c>
      <c r="E156" s="22" t="s">
        <v>79</v>
      </c>
      <c r="F156" s="88">
        <v>124.26</v>
      </c>
      <c r="G156" s="88">
        <v>91.31</v>
      </c>
      <c r="H156" s="88">
        <v>32.950600000000001</v>
      </c>
      <c r="I156" s="27" t="s">
        <v>80</v>
      </c>
      <c r="J156" s="81">
        <v>12710</v>
      </c>
      <c r="K156" s="81">
        <f t="shared" si="2"/>
        <v>1579344.6</v>
      </c>
      <c r="L156" s="90" t="s">
        <v>81</v>
      </c>
      <c r="M156" s="91"/>
    </row>
    <row r="157" spans="1:13">
      <c r="A157" s="22">
        <v>8</v>
      </c>
      <c r="B157" s="22">
        <v>1</v>
      </c>
      <c r="C157" s="22">
        <v>1402</v>
      </c>
      <c r="D157" s="87">
        <v>3</v>
      </c>
      <c r="E157" s="22" t="s">
        <v>79</v>
      </c>
      <c r="F157" s="88">
        <v>122.17</v>
      </c>
      <c r="G157" s="88">
        <v>89.774000000000001</v>
      </c>
      <c r="H157" s="88">
        <v>32.3964</v>
      </c>
      <c r="I157" s="27" t="s">
        <v>80</v>
      </c>
      <c r="J157" s="81">
        <v>11760</v>
      </c>
      <c r="K157" s="81">
        <f t="shared" si="2"/>
        <v>1436719.2</v>
      </c>
      <c r="L157" s="90" t="s">
        <v>81</v>
      </c>
      <c r="M157" s="91"/>
    </row>
    <row r="158" spans="1:13">
      <c r="A158" s="22">
        <v>8</v>
      </c>
      <c r="B158" s="22">
        <v>1</v>
      </c>
      <c r="C158" s="22">
        <v>1501</v>
      </c>
      <c r="D158" s="87">
        <v>3</v>
      </c>
      <c r="E158" s="22" t="s">
        <v>79</v>
      </c>
      <c r="F158" s="88">
        <v>124.26</v>
      </c>
      <c r="G158" s="88">
        <v>91.31</v>
      </c>
      <c r="H158" s="88">
        <v>32.950600000000001</v>
      </c>
      <c r="I158" s="27" t="s">
        <v>80</v>
      </c>
      <c r="J158" s="81">
        <v>11910</v>
      </c>
      <c r="K158" s="81">
        <f t="shared" si="2"/>
        <v>1479936.6</v>
      </c>
      <c r="L158" s="90" t="s">
        <v>81</v>
      </c>
      <c r="M158" s="91"/>
    </row>
    <row r="159" spans="1:13">
      <c r="A159" s="22">
        <v>8</v>
      </c>
      <c r="B159" s="22">
        <v>1</v>
      </c>
      <c r="C159" s="22">
        <v>1502</v>
      </c>
      <c r="D159" s="87">
        <v>3</v>
      </c>
      <c r="E159" s="22" t="s">
        <v>79</v>
      </c>
      <c r="F159" s="88">
        <v>122.17</v>
      </c>
      <c r="G159" s="88">
        <v>89.774000000000001</v>
      </c>
      <c r="H159" s="88">
        <v>32.3964</v>
      </c>
      <c r="I159" s="27" t="s">
        <v>80</v>
      </c>
      <c r="J159" s="81">
        <v>10960</v>
      </c>
      <c r="K159" s="81">
        <f t="shared" si="2"/>
        <v>1338983.2</v>
      </c>
      <c r="L159" s="90" t="s">
        <v>81</v>
      </c>
      <c r="M159" s="91"/>
    </row>
    <row r="160" spans="1:13">
      <c r="A160" s="22">
        <v>9</v>
      </c>
      <c r="B160" s="22">
        <v>1</v>
      </c>
      <c r="C160" s="22">
        <v>201</v>
      </c>
      <c r="D160" s="87">
        <v>3</v>
      </c>
      <c r="E160" s="22" t="s">
        <v>79</v>
      </c>
      <c r="F160" s="88">
        <v>124.94</v>
      </c>
      <c r="G160" s="88">
        <v>91.31</v>
      </c>
      <c r="H160" s="88">
        <v>33.633400000000002</v>
      </c>
      <c r="I160" s="27" t="s">
        <v>80</v>
      </c>
      <c r="J160" s="81">
        <v>11360</v>
      </c>
      <c r="K160" s="81">
        <f t="shared" si="2"/>
        <v>1419318.4</v>
      </c>
      <c r="L160" s="90" t="s">
        <v>81</v>
      </c>
      <c r="M160" s="91"/>
    </row>
    <row r="161" spans="1:13">
      <c r="A161" s="22">
        <v>9</v>
      </c>
      <c r="B161" s="22">
        <v>1</v>
      </c>
      <c r="C161" s="22">
        <v>202</v>
      </c>
      <c r="D161" s="87">
        <v>3</v>
      </c>
      <c r="E161" s="22" t="s">
        <v>79</v>
      </c>
      <c r="F161" s="88">
        <v>122.84</v>
      </c>
      <c r="G161" s="88">
        <v>89.774000000000001</v>
      </c>
      <c r="H161" s="88">
        <v>33.067700000000002</v>
      </c>
      <c r="I161" s="27" t="s">
        <v>80</v>
      </c>
      <c r="J161" s="81">
        <v>10410</v>
      </c>
      <c r="K161" s="81">
        <f t="shared" si="2"/>
        <v>1278764.3999999999</v>
      </c>
      <c r="L161" s="90" t="s">
        <v>81</v>
      </c>
      <c r="M161" s="91"/>
    </row>
    <row r="162" spans="1:13">
      <c r="A162" s="22">
        <v>9</v>
      </c>
      <c r="B162" s="22">
        <v>1</v>
      </c>
      <c r="C162" s="22">
        <v>301</v>
      </c>
      <c r="D162" s="87">
        <v>3</v>
      </c>
      <c r="E162" s="22" t="s">
        <v>79</v>
      </c>
      <c r="F162" s="88">
        <v>124.94</v>
      </c>
      <c r="G162" s="88">
        <v>91.31</v>
      </c>
      <c r="H162" s="88">
        <v>33.633400000000002</v>
      </c>
      <c r="I162" s="27" t="s">
        <v>80</v>
      </c>
      <c r="J162" s="81">
        <v>12010</v>
      </c>
      <c r="K162" s="81">
        <f t="shared" si="2"/>
        <v>1500529.4</v>
      </c>
      <c r="L162" s="90" t="s">
        <v>81</v>
      </c>
      <c r="M162" s="91"/>
    </row>
    <row r="163" spans="1:13">
      <c r="A163" s="22">
        <v>9</v>
      </c>
      <c r="B163" s="22">
        <v>1</v>
      </c>
      <c r="C163" s="22">
        <v>302</v>
      </c>
      <c r="D163" s="87">
        <v>3</v>
      </c>
      <c r="E163" s="22" t="s">
        <v>79</v>
      </c>
      <c r="F163" s="88">
        <v>122.84</v>
      </c>
      <c r="G163" s="88">
        <v>89.774000000000001</v>
      </c>
      <c r="H163" s="88">
        <v>33.067700000000002</v>
      </c>
      <c r="I163" s="27" t="s">
        <v>80</v>
      </c>
      <c r="J163" s="81">
        <v>11060</v>
      </c>
      <c r="K163" s="81">
        <f t="shared" si="2"/>
        <v>1358610.4</v>
      </c>
      <c r="L163" s="90" t="s">
        <v>81</v>
      </c>
      <c r="M163" s="91"/>
    </row>
    <row r="164" spans="1:13">
      <c r="A164" s="22">
        <v>9</v>
      </c>
      <c r="B164" s="22">
        <v>1</v>
      </c>
      <c r="C164" s="22">
        <v>401</v>
      </c>
      <c r="D164" s="87">
        <v>3</v>
      </c>
      <c r="E164" s="22" t="s">
        <v>79</v>
      </c>
      <c r="F164" s="88">
        <v>124.94</v>
      </c>
      <c r="G164" s="88">
        <v>91.31</v>
      </c>
      <c r="H164" s="88">
        <v>33.633400000000002</v>
      </c>
      <c r="I164" s="27" t="s">
        <v>80</v>
      </c>
      <c r="J164" s="81">
        <v>12210</v>
      </c>
      <c r="K164" s="81">
        <f t="shared" si="2"/>
        <v>1525517.4</v>
      </c>
      <c r="L164" s="90" t="s">
        <v>81</v>
      </c>
      <c r="M164" s="91"/>
    </row>
    <row r="165" spans="1:13">
      <c r="A165" s="22">
        <v>9</v>
      </c>
      <c r="B165" s="22">
        <v>1</v>
      </c>
      <c r="C165" s="22">
        <v>402</v>
      </c>
      <c r="D165" s="87">
        <v>3</v>
      </c>
      <c r="E165" s="22" t="s">
        <v>79</v>
      </c>
      <c r="F165" s="88">
        <v>122.84</v>
      </c>
      <c r="G165" s="88">
        <v>89.774000000000001</v>
      </c>
      <c r="H165" s="88">
        <v>33.067700000000002</v>
      </c>
      <c r="I165" s="27" t="s">
        <v>80</v>
      </c>
      <c r="J165" s="81">
        <v>11260</v>
      </c>
      <c r="K165" s="81">
        <f t="shared" si="2"/>
        <v>1383178.4</v>
      </c>
      <c r="L165" s="90" t="s">
        <v>81</v>
      </c>
      <c r="M165" s="91"/>
    </row>
    <row r="166" spans="1:13">
      <c r="A166" s="22">
        <v>9</v>
      </c>
      <c r="B166" s="22">
        <v>1</v>
      </c>
      <c r="C166" s="22">
        <v>501</v>
      </c>
      <c r="D166" s="87">
        <v>3</v>
      </c>
      <c r="E166" s="22" t="s">
        <v>79</v>
      </c>
      <c r="F166" s="88">
        <v>124.94</v>
      </c>
      <c r="G166" s="88">
        <v>91.31</v>
      </c>
      <c r="H166" s="88">
        <v>33.633400000000002</v>
      </c>
      <c r="I166" s="27" t="s">
        <v>80</v>
      </c>
      <c r="J166" s="81">
        <v>12760</v>
      </c>
      <c r="K166" s="81">
        <f t="shared" si="2"/>
        <v>1594234.4</v>
      </c>
      <c r="L166" s="90" t="s">
        <v>81</v>
      </c>
      <c r="M166" s="91"/>
    </row>
    <row r="167" spans="1:13">
      <c r="A167" s="22">
        <v>9</v>
      </c>
      <c r="B167" s="22">
        <v>1</v>
      </c>
      <c r="C167" s="22">
        <v>502</v>
      </c>
      <c r="D167" s="87">
        <v>3</v>
      </c>
      <c r="E167" s="22" t="s">
        <v>79</v>
      </c>
      <c r="F167" s="88">
        <v>122.84</v>
      </c>
      <c r="G167" s="88">
        <v>89.774000000000001</v>
      </c>
      <c r="H167" s="88">
        <v>33.067700000000002</v>
      </c>
      <c r="I167" s="27" t="s">
        <v>80</v>
      </c>
      <c r="J167" s="81">
        <v>11810</v>
      </c>
      <c r="K167" s="81">
        <f t="shared" si="2"/>
        <v>1450740.4</v>
      </c>
      <c r="L167" s="90" t="s">
        <v>81</v>
      </c>
      <c r="M167" s="91"/>
    </row>
    <row r="168" spans="1:13">
      <c r="A168" s="22">
        <v>9</v>
      </c>
      <c r="B168" s="22">
        <v>1</v>
      </c>
      <c r="C168" s="22">
        <v>601</v>
      </c>
      <c r="D168" s="87">
        <v>3</v>
      </c>
      <c r="E168" s="22" t="s">
        <v>79</v>
      </c>
      <c r="F168" s="88">
        <v>124.94</v>
      </c>
      <c r="G168" s="88">
        <v>91.31</v>
      </c>
      <c r="H168" s="88">
        <v>33.633400000000002</v>
      </c>
      <c r="I168" s="27" t="s">
        <v>80</v>
      </c>
      <c r="J168" s="81">
        <v>12810</v>
      </c>
      <c r="K168" s="81">
        <f t="shared" si="2"/>
        <v>1600481.4</v>
      </c>
      <c r="L168" s="90" t="s">
        <v>81</v>
      </c>
      <c r="M168" s="91"/>
    </row>
    <row r="169" spans="1:13">
      <c r="A169" s="22">
        <v>9</v>
      </c>
      <c r="B169" s="22">
        <v>1</v>
      </c>
      <c r="C169" s="22">
        <v>602</v>
      </c>
      <c r="D169" s="87">
        <v>3</v>
      </c>
      <c r="E169" s="22" t="s">
        <v>79</v>
      </c>
      <c r="F169" s="88">
        <v>122.84</v>
      </c>
      <c r="G169" s="88">
        <v>89.774000000000001</v>
      </c>
      <c r="H169" s="88">
        <v>33.067700000000002</v>
      </c>
      <c r="I169" s="27" t="s">
        <v>80</v>
      </c>
      <c r="J169" s="81">
        <v>11860</v>
      </c>
      <c r="K169" s="81">
        <f t="shared" si="2"/>
        <v>1456882.4</v>
      </c>
      <c r="L169" s="90" t="s">
        <v>81</v>
      </c>
      <c r="M169" s="91"/>
    </row>
    <row r="170" spans="1:13">
      <c r="A170" s="22">
        <v>9</v>
      </c>
      <c r="B170" s="22">
        <v>1</v>
      </c>
      <c r="C170" s="22">
        <v>701</v>
      </c>
      <c r="D170" s="87">
        <v>3</v>
      </c>
      <c r="E170" s="22" t="s">
        <v>79</v>
      </c>
      <c r="F170" s="88">
        <v>124.94</v>
      </c>
      <c r="G170" s="88">
        <v>91.31</v>
      </c>
      <c r="H170" s="88">
        <v>33.633400000000002</v>
      </c>
      <c r="I170" s="27" t="s">
        <v>80</v>
      </c>
      <c r="J170" s="81">
        <v>12860</v>
      </c>
      <c r="K170" s="81">
        <f t="shared" si="2"/>
        <v>1606728.4</v>
      </c>
      <c r="L170" s="90" t="s">
        <v>81</v>
      </c>
      <c r="M170" s="91"/>
    </row>
    <row r="171" spans="1:13">
      <c r="A171" s="22">
        <v>9</v>
      </c>
      <c r="B171" s="22">
        <v>1</v>
      </c>
      <c r="C171" s="22">
        <v>702</v>
      </c>
      <c r="D171" s="87">
        <v>3</v>
      </c>
      <c r="E171" s="22" t="s">
        <v>79</v>
      </c>
      <c r="F171" s="88">
        <v>122.84</v>
      </c>
      <c r="G171" s="88">
        <v>89.774000000000001</v>
      </c>
      <c r="H171" s="88">
        <v>33.067700000000002</v>
      </c>
      <c r="I171" s="27" t="s">
        <v>80</v>
      </c>
      <c r="J171" s="81">
        <v>11910</v>
      </c>
      <c r="K171" s="81">
        <f t="shared" si="2"/>
        <v>1463024.4</v>
      </c>
      <c r="L171" s="90" t="s">
        <v>81</v>
      </c>
      <c r="M171" s="91"/>
    </row>
    <row r="172" spans="1:13">
      <c r="A172" s="22">
        <v>9</v>
      </c>
      <c r="B172" s="22">
        <v>1</v>
      </c>
      <c r="C172" s="22">
        <v>801</v>
      </c>
      <c r="D172" s="87">
        <v>3</v>
      </c>
      <c r="E172" s="22" t="s">
        <v>79</v>
      </c>
      <c r="F172" s="88">
        <v>124.94</v>
      </c>
      <c r="G172" s="88">
        <v>91.31</v>
      </c>
      <c r="H172" s="88">
        <v>33.633400000000002</v>
      </c>
      <c r="I172" s="27" t="s">
        <v>80</v>
      </c>
      <c r="J172" s="81">
        <v>12910</v>
      </c>
      <c r="K172" s="81">
        <f t="shared" si="2"/>
        <v>1612975.4</v>
      </c>
      <c r="L172" s="90" t="s">
        <v>81</v>
      </c>
      <c r="M172" s="91"/>
    </row>
    <row r="173" spans="1:13">
      <c r="A173" s="22">
        <v>9</v>
      </c>
      <c r="B173" s="22">
        <v>1</v>
      </c>
      <c r="C173" s="22">
        <v>802</v>
      </c>
      <c r="D173" s="87">
        <v>3</v>
      </c>
      <c r="E173" s="22" t="s">
        <v>79</v>
      </c>
      <c r="F173" s="88">
        <v>122.84</v>
      </c>
      <c r="G173" s="88">
        <v>89.774000000000001</v>
      </c>
      <c r="H173" s="88">
        <v>33.067700000000002</v>
      </c>
      <c r="I173" s="27" t="s">
        <v>80</v>
      </c>
      <c r="J173" s="81">
        <v>11960</v>
      </c>
      <c r="K173" s="81">
        <f t="shared" si="2"/>
        <v>1469166.4</v>
      </c>
      <c r="L173" s="90" t="s">
        <v>81</v>
      </c>
      <c r="M173" s="91"/>
    </row>
    <row r="174" spans="1:13">
      <c r="A174" s="22">
        <v>9</v>
      </c>
      <c r="B174" s="22">
        <v>1</v>
      </c>
      <c r="C174" s="22">
        <v>901</v>
      </c>
      <c r="D174" s="87">
        <v>3</v>
      </c>
      <c r="E174" s="22" t="s">
        <v>79</v>
      </c>
      <c r="F174" s="88">
        <v>124.94</v>
      </c>
      <c r="G174" s="88">
        <v>91.31</v>
      </c>
      <c r="H174" s="88">
        <v>33.633400000000002</v>
      </c>
      <c r="I174" s="27" t="s">
        <v>80</v>
      </c>
      <c r="J174" s="81">
        <v>12960</v>
      </c>
      <c r="K174" s="81">
        <f t="shared" si="2"/>
        <v>1619222.4</v>
      </c>
      <c r="L174" s="90" t="s">
        <v>81</v>
      </c>
      <c r="M174" s="91"/>
    </row>
    <row r="175" spans="1:13">
      <c r="A175" s="22">
        <v>9</v>
      </c>
      <c r="B175" s="22">
        <v>1</v>
      </c>
      <c r="C175" s="22">
        <v>902</v>
      </c>
      <c r="D175" s="87">
        <v>3</v>
      </c>
      <c r="E175" s="22" t="s">
        <v>79</v>
      </c>
      <c r="F175" s="88">
        <v>122.84</v>
      </c>
      <c r="G175" s="88">
        <v>89.774000000000001</v>
      </c>
      <c r="H175" s="88">
        <v>33.067700000000002</v>
      </c>
      <c r="I175" s="27" t="s">
        <v>80</v>
      </c>
      <c r="J175" s="81">
        <v>12010</v>
      </c>
      <c r="K175" s="81">
        <f t="shared" si="2"/>
        <v>1475308.4</v>
      </c>
      <c r="L175" s="90" t="s">
        <v>81</v>
      </c>
      <c r="M175" s="91"/>
    </row>
    <row r="176" spans="1:13">
      <c r="A176" s="22">
        <v>9</v>
      </c>
      <c r="B176" s="22">
        <v>1</v>
      </c>
      <c r="C176" s="22">
        <v>1001</v>
      </c>
      <c r="D176" s="87">
        <v>3</v>
      </c>
      <c r="E176" s="22" t="s">
        <v>79</v>
      </c>
      <c r="F176" s="88">
        <v>124.94</v>
      </c>
      <c r="G176" s="88">
        <v>91.31</v>
      </c>
      <c r="H176" s="88">
        <v>33.633400000000002</v>
      </c>
      <c r="I176" s="27" t="s">
        <v>80</v>
      </c>
      <c r="J176" s="81">
        <v>13010</v>
      </c>
      <c r="K176" s="81">
        <f t="shared" si="2"/>
        <v>1625469.4</v>
      </c>
      <c r="L176" s="90" t="s">
        <v>81</v>
      </c>
      <c r="M176" s="91"/>
    </row>
    <row r="177" spans="1:13">
      <c r="A177" s="22">
        <v>9</v>
      </c>
      <c r="B177" s="22">
        <v>1</v>
      </c>
      <c r="C177" s="22">
        <v>1002</v>
      </c>
      <c r="D177" s="87">
        <v>3</v>
      </c>
      <c r="E177" s="22" t="s">
        <v>79</v>
      </c>
      <c r="F177" s="88">
        <v>122.84</v>
      </c>
      <c r="G177" s="88">
        <v>89.774000000000001</v>
      </c>
      <c r="H177" s="88">
        <v>33.067700000000002</v>
      </c>
      <c r="I177" s="27" t="s">
        <v>80</v>
      </c>
      <c r="J177" s="81">
        <v>12060</v>
      </c>
      <c r="K177" s="81">
        <f t="shared" si="2"/>
        <v>1481450.4</v>
      </c>
      <c r="L177" s="90" t="s">
        <v>81</v>
      </c>
      <c r="M177" s="91"/>
    </row>
    <row r="178" spans="1:13">
      <c r="A178" s="22">
        <v>9</v>
      </c>
      <c r="B178" s="22">
        <v>1</v>
      </c>
      <c r="C178" s="22">
        <v>1101</v>
      </c>
      <c r="D178" s="87">
        <v>3</v>
      </c>
      <c r="E178" s="22" t="s">
        <v>79</v>
      </c>
      <c r="F178" s="88">
        <v>124.94</v>
      </c>
      <c r="G178" s="88">
        <v>91.31</v>
      </c>
      <c r="H178" s="88">
        <v>33.633400000000002</v>
      </c>
      <c r="I178" s="27" t="s">
        <v>80</v>
      </c>
      <c r="J178" s="81">
        <v>13060</v>
      </c>
      <c r="K178" s="81">
        <f t="shared" si="2"/>
        <v>1631716.4</v>
      </c>
      <c r="L178" s="90" t="s">
        <v>81</v>
      </c>
      <c r="M178" s="91"/>
    </row>
    <row r="179" spans="1:13">
      <c r="A179" s="22">
        <v>9</v>
      </c>
      <c r="B179" s="22">
        <v>1</v>
      </c>
      <c r="C179" s="22">
        <v>1102</v>
      </c>
      <c r="D179" s="87">
        <v>3</v>
      </c>
      <c r="E179" s="22" t="s">
        <v>79</v>
      </c>
      <c r="F179" s="88">
        <v>122.84</v>
      </c>
      <c r="G179" s="88">
        <v>89.774000000000001</v>
      </c>
      <c r="H179" s="88">
        <v>33.067700000000002</v>
      </c>
      <c r="I179" s="27" t="s">
        <v>80</v>
      </c>
      <c r="J179" s="81">
        <v>12110</v>
      </c>
      <c r="K179" s="81">
        <f t="shared" si="2"/>
        <v>1487592.4</v>
      </c>
      <c r="L179" s="90" t="s">
        <v>81</v>
      </c>
      <c r="M179" s="91"/>
    </row>
    <row r="180" spans="1:13">
      <c r="A180" s="22">
        <v>9</v>
      </c>
      <c r="B180" s="22">
        <v>1</v>
      </c>
      <c r="C180" s="22">
        <v>1201</v>
      </c>
      <c r="D180" s="87">
        <v>3</v>
      </c>
      <c r="E180" s="22" t="s">
        <v>79</v>
      </c>
      <c r="F180" s="88">
        <v>124.94</v>
      </c>
      <c r="G180" s="88">
        <v>91.31</v>
      </c>
      <c r="H180" s="88">
        <v>33.633400000000002</v>
      </c>
      <c r="I180" s="27" t="s">
        <v>80</v>
      </c>
      <c r="J180" s="81">
        <v>13160</v>
      </c>
      <c r="K180" s="81">
        <f t="shared" si="2"/>
        <v>1644210.4</v>
      </c>
      <c r="L180" s="90" t="s">
        <v>81</v>
      </c>
      <c r="M180" s="91"/>
    </row>
    <row r="181" spans="1:13">
      <c r="A181" s="22">
        <v>9</v>
      </c>
      <c r="B181" s="22">
        <v>1</v>
      </c>
      <c r="C181" s="22">
        <v>1202</v>
      </c>
      <c r="D181" s="87">
        <v>3</v>
      </c>
      <c r="E181" s="22" t="s">
        <v>79</v>
      </c>
      <c r="F181" s="88">
        <v>122.84</v>
      </c>
      <c r="G181" s="88">
        <v>89.774000000000001</v>
      </c>
      <c r="H181" s="88">
        <v>33.067700000000002</v>
      </c>
      <c r="I181" s="27" t="s">
        <v>80</v>
      </c>
      <c r="J181" s="81">
        <v>12210</v>
      </c>
      <c r="K181" s="81">
        <f t="shared" si="2"/>
        <v>1499876.4</v>
      </c>
      <c r="L181" s="90" t="s">
        <v>81</v>
      </c>
      <c r="M181" s="91"/>
    </row>
    <row r="182" spans="1:13">
      <c r="A182" s="22">
        <v>9</v>
      </c>
      <c r="B182" s="22">
        <v>1</v>
      </c>
      <c r="C182" s="22">
        <v>1301</v>
      </c>
      <c r="D182" s="87">
        <v>3</v>
      </c>
      <c r="E182" s="22" t="s">
        <v>79</v>
      </c>
      <c r="F182" s="88">
        <v>124.94</v>
      </c>
      <c r="G182" s="88">
        <v>91.31</v>
      </c>
      <c r="H182" s="88">
        <v>33.633400000000002</v>
      </c>
      <c r="I182" s="27" t="s">
        <v>80</v>
      </c>
      <c r="J182" s="81">
        <v>12860</v>
      </c>
      <c r="K182" s="81">
        <f t="shared" si="2"/>
        <v>1606728.4</v>
      </c>
      <c r="L182" s="90" t="s">
        <v>81</v>
      </c>
      <c r="M182" s="91"/>
    </row>
    <row r="183" spans="1:13">
      <c r="A183" s="22">
        <v>9</v>
      </c>
      <c r="B183" s="22">
        <v>1</v>
      </c>
      <c r="C183" s="22">
        <v>1302</v>
      </c>
      <c r="D183" s="87">
        <v>3</v>
      </c>
      <c r="E183" s="22" t="s">
        <v>79</v>
      </c>
      <c r="F183" s="88">
        <v>122.84</v>
      </c>
      <c r="G183" s="88">
        <v>89.774000000000001</v>
      </c>
      <c r="H183" s="88">
        <v>33.067700000000002</v>
      </c>
      <c r="I183" s="27" t="s">
        <v>80</v>
      </c>
      <c r="J183" s="81">
        <v>11910</v>
      </c>
      <c r="K183" s="81">
        <f t="shared" si="2"/>
        <v>1463024.4</v>
      </c>
      <c r="L183" s="90" t="s">
        <v>81</v>
      </c>
      <c r="M183" s="91"/>
    </row>
    <row r="184" spans="1:13">
      <c r="A184" s="22">
        <v>9</v>
      </c>
      <c r="B184" s="22">
        <v>1</v>
      </c>
      <c r="C184" s="22">
        <v>1401</v>
      </c>
      <c r="D184" s="87">
        <v>3</v>
      </c>
      <c r="E184" s="22" t="s">
        <v>79</v>
      </c>
      <c r="F184" s="88">
        <v>124.94</v>
      </c>
      <c r="G184" s="88">
        <v>91.31</v>
      </c>
      <c r="H184" s="88">
        <v>33.633400000000002</v>
      </c>
      <c r="I184" s="27" t="s">
        <v>80</v>
      </c>
      <c r="J184" s="81">
        <v>12910</v>
      </c>
      <c r="K184" s="81">
        <f t="shared" si="2"/>
        <v>1612975.4</v>
      </c>
      <c r="L184" s="90" t="s">
        <v>81</v>
      </c>
      <c r="M184" s="91"/>
    </row>
    <row r="185" spans="1:13">
      <c r="A185" s="22">
        <v>9</v>
      </c>
      <c r="B185" s="22">
        <v>1</v>
      </c>
      <c r="C185" s="22">
        <v>1402</v>
      </c>
      <c r="D185" s="87">
        <v>3</v>
      </c>
      <c r="E185" s="22" t="s">
        <v>79</v>
      </c>
      <c r="F185" s="88">
        <v>122.84</v>
      </c>
      <c r="G185" s="88">
        <v>89.774000000000001</v>
      </c>
      <c r="H185" s="88">
        <v>33.067700000000002</v>
      </c>
      <c r="I185" s="27" t="s">
        <v>80</v>
      </c>
      <c r="J185" s="81">
        <v>11960</v>
      </c>
      <c r="K185" s="81">
        <f t="shared" si="2"/>
        <v>1469166.4</v>
      </c>
      <c r="L185" s="90" t="s">
        <v>81</v>
      </c>
      <c r="M185" s="91"/>
    </row>
    <row r="186" spans="1:13">
      <c r="A186" s="22">
        <v>9</v>
      </c>
      <c r="B186" s="22">
        <v>1</v>
      </c>
      <c r="C186" s="22">
        <v>1501</v>
      </c>
      <c r="D186" s="87">
        <v>3</v>
      </c>
      <c r="E186" s="22" t="s">
        <v>79</v>
      </c>
      <c r="F186" s="88">
        <v>124.94</v>
      </c>
      <c r="G186" s="88">
        <v>91.31</v>
      </c>
      <c r="H186" s="88">
        <v>33.633400000000002</v>
      </c>
      <c r="I186" s="27" t="s">
        <v>80</v>
      </c>
      <c r="J186" s="81">
        <v>12110</v>
      </c>
      <c r="K186" s="81">
        <f t="shared" si="2"/>
        <v>1513023.4</v>
      </c>
      <c r="L186" s="90" t="s">
        <v>81</v>
      </c>
      <c r="M186" s="91"/>
    </row>
    <row r="187" spans="1:13">
      <c r="A187" s="22">
        <v>9</v>
      </c>
      <c r="B187" s="22">
        <v>1</v>
      </c>
      <c r="C187" s="22">
        <v>1502</v>
      </c>
      <c r="D187" s="87">
        <v>3</v>
      </c>
      <c r="E187" s="22" t="s">
        <v>79</v>
      </c>
      <c r="F187" s="88">
        <v>122.84</v>
      </c>
      <c r="G187" s="88">
        <v>89.774000000000001</v>
      </c>
      <c r="H187" s="88">
        <v>33.067700000000002</v>
      </c>
      <c r="I187" s="27" t="s">
        <v>80</v>
      </c>
      <c r="J187" s="81">
        <v>11160</v>
      </c>
      <c r="K187" s="81">
        <f t="shared" si="2"/>
        <v>1370894.4</v>
      </c>
      <c r="L187" s="90" t="s">
        <v>81</v>
      </c>
      <c r="M187" s="91"/>
    </row>
    <row r="188" spans="1:13">
      <c r="A188" s="22">
        <v>10</v>
      </c>
      <c r="B188" s="22">
        <v>1</v>
      </c>
      <c r="C188" s="22">
        <v>201</v>
      </c>
      <c r="D188" s="87">
        <v>3</v>
      </c>
      <c r="E188" s="22" t="s">
        <v>82</v>
      </c>
      <c r="F188" s="88">
        <v>134.75</v>
      </c>
      <c r="G188" s="88">
        <v>102.2358</v>
      </c>
      <c r="H188" s="88">
        <v>32.518900000000002</v>
      </c>
      <c r="I188" s="27" t="s">
        <v>80</v>
      </c>
      <c r="J188" s="81">
        <v>12510</v>
      </c>
      <c r="K188" s="81">
        <f t="shared" si="2"/>
        <v>1685722.5</v>
      </c>
      <c r="L188" s="90" t="s">
        <v>81</v>
      </c>
      <c r="M188" s="91"/>
    </row>
    <row r="189" spans="1:13">
      <c r="A189" s="22">
        <v>10</v>
      </c>
      <c r="B189" s="22">
        <v>1</v>
      </c>
      <c r="C189" s="22">
        <v>202</v>
      </c>
      <c r="D189" s="87">
        <v>3</v>
      </c>
      <c r="E189" s="22" t="s">
        <v>82</v>
      </c>
      <c r="F189" s="88">
        <v>133.69</v>
      </c>
      <c r="G189" s="88">
        <v>101.428</v>
      </c>
      <c r="H189" s="88">
        <v>32.261899999999997</v>
      </c>
      <c r="I189" s="27" t="s">
        <v>80</v>
      </c>
      <c r="J189" s="81">
        <v>11710</v>
      </c>
      <c r="K189" s="81">
        <f t="shared" si="2"/>
        <v>1565509.9</v>
      </c>
      <c r="L189" s="90" t="s">
        <v>81</v>
      </c>
      <c r="M189" s="91"/>
    </row>
    <row r="190" spans="1:13">
      <c r="A190" s="22">
        <v>10</v>
      </c>
      <c r="B190" s="22">
        <v>1</v>
      </c>
      <c r="C190" s="22">
        <v>301</v>
      </c>
      <c r="D190" s="87">
        <v>3</v>
      </c>
      <c r="E190" s="22" t="s">
        <v>82</v>
      </c>
      <c r="F190" s="88">
        <v>134.75</v>
      </c>
      <c r="G190" s="88">
        <v>102.2358</v>
      </c>
      <c r="H190" s="88">
        <v>32.518900000000002</v>
      </c>
      <c r="I190" s="27" t="s">
        <v>80</v>
      </c>
      <c r="J190" s="81">
        <v>13160</v>
      </c>
      <c r="K190" s="81">
        <f t="shared" si="2"/>
        <v>1773310</v>
      </c>
      <c r="L190" s="90" t="s">
        <v>81</v>
      </c>
      <c r="M190" s="91"/>
    </row>
    <row r="191" spans="1:13">
      <c r="A191" s="22">
        <v>10</v>
      </c>
      <c r="B191" s="22">
        <v>1</v>
      </c>
      <c r="C191" s="22">
        <v>302</v>
      </c>
      <c r="D191" s="87">
        <v>3</v>
      </c>
      <c r="E191" s="22" t="s">
        <v>82</v>
      </c>
      <c r="F191" s="88">
        <v>133.69</v>
      </c>
      <c r="G191" s="88">
        <v>101.428</v>
      </c>
      <c r="H191" s="88">
        <v>32.261899999999997</v>
      </c>
      <c r="I191" s="27" t="s">
        <v>80</v>
      </c>
      <c r="J191" s="81">
        <v>12360</v>
      </c>
      <c r="K191" s="81">
        <f t="shared" si="2"/>
        <v>1652408.4</v>
      </c>
      <c r="L191" s="90" t="s">
        <v>81</v>
      </c>
      <c r="M191" s="91"/>
    </row>
    <row r="192" spans="1:13">
      <c r="A192" s="22">
        <v>10</v>
      </c>
      <c r="B192" s="22">
        <v>1</v>
      </c>
      <c r="C192" s="22">
        <v>401</v>
      </c>
      <c r="D192" s="87">
        <v>3</v>
      </c>
      <c r="E192" s="22" t="s">
        <v>82</v>
      </c>
      <c r="F192" s="88">
        <v>134.75</v>
      </c>
      <c r="G192" s="88">
        <v>102.2358</v>
      </c>
      <c r="H192" s="88">
        <v>32.518900000000002</v>
      </c>
      <c r="I192" s="27" t="s">
        <v>80</v>
      </c>
      <c r="J192" s="81">
        <v>13360</v>
      </c>
      <c r="K192" s="81">
        <f t="shared" si="2"/>
        <v>1800260</v>
      </c>
      <c r="L192" s="90" t="s">
        <v>81</v>
      </c>
      <c r="M192" s="91"/>
    </row>
    <row r="193" spans="1:13">
      <c r="A193" s="22">
        <v>10</v>
      </c>
      <c r="B193" s="22">
        <v>1</v>
      </c>
      <c r="C193" s="22">
        <v>402</v>
      </c>
      <c r="D193" s="87">
        <v>3</v>
      </c>
      <c r="E193" s="22" t="s">
        <v>82</v>
      </c>
      <c r="F193" s="88">
        <v>133.69</v>
      </c>
      <c r="G193" s="88">
        <v>101.428</v>
      </c>
      <c r="H193" s="88">
        <v>32.261899999999997</v>
      </c>
      <c r="I193" s="27" t="s">
        <v>80</v>
      </c>
      <c r="J193" s="81">
        <v>12560</v>
      </c>
      <c r="K193" s="81">
        <f t="shared" si="2"/>
        <v>1679146.4</v>
      </c>
      <c r="L193" s="90" t="s">
        <v>81</v>
      </c>
      <c r="M193" s="91"/>
    </row>
    <row r="194" spans="1:13">
      <c r="A194" s="22">
        <v>10</v>
      </c>
      <c r="B194" s="22">
        <v>1</v>
      </c>
      <c r="C194" s="22">
        <v>501</v>
      </c>
      <c r="D194" s="87">
        <v>3</v>
      </c>
      <c r="E194" s="22" t="s">
        <v>82</v>
      </c>
      <c r="F194" s="88">
        <v>134.75</v>
      </c>
      <c r="G194" s="88">
        <v>102.2358</v>
      </c>
      <c r="H194" s="88">
        <v>32.518900000000002</v>
      </c>
      <c r="I194" s="27" t="s">
        <v>80</v>
      </c>
      <c r="J194" s="81">
        <v>13910</v>
      </c>
      <c r="K194" s="81">
        <f t="shared" si="2"/>
        <v>1874372.5</v>
      </c>
      <c r="L194" s="90" t="s">
        <v>81</v>
      </c>
      <c r="M194" s="91"/>
    </row>
    <row r="195" spans="1:13">
      <c r="A195" s="22">
        <v>10</v>
      </c>
      <c r="B195" s="22">
        <v>1</v>
      </c>
      <c r="C195" s="22">
        <v>502</v>
      </c>
      <c r="D195" s="87">
        <v>3</v>
      </c>
      <c r="E195" s="22" t="s">
        <v>82</v>
      </c>
      <c r="F195" s="88">
        <v>133.69</v>
      </c>
      <c r="G195" s="88">
        <v>101.428</v>
      </c>
      <c r="H195" s="88">
        <v>32.261899999999997</v>
      </c>
      <c r="I195" s="27" t="s">
        <v>80</v>
      </c>
      <c r="J195" s="81">
        <v>13110</v>
      </c>
      <c r="K195" s="81">
        <f t="shared" si="2"/>
        <v>1752675.9</v>
      </c>
      <c r="L195" s="90" t="s">
        <v>81</v>
      </c>
      <c r="M195" s="91"/>
    </row>
    <row r="196" spans="1:13">
      <c r="A196" s="22">
        <v>10</v>
      </c>
      <c r="B196" s="22">
        <v>1</v>
      </c>
      <c r="C196" s="22">
        <v>601</v>
      </c>
      <c r="D196" s="87">
        <v>3</v>
      </c>
      <c r="E196" s="22" t="s">
        <v>82</v>
      </c>
      <c r="F196" s="88">
        <v>134.75</v>
      </c>
      <c r="G196" s="88">
        <v>102.2358</v>
      </c>
      <c r="H196" s="88">
        <v>32.518900000000002</v>
      </c>
      <c r="I196" s="27" t="s">
        <v>80</v>
      </c>
      <c r="J196" s="81">
        <v>13960</v>
      </c>
      <c r="K196" s="81">
        <f t="shared" si="2"/>
        <v>1881110</v>
      </c>
      <c r="L196" s="90" t="s">
        <v>81</v>
      </c>
      <c r="M196" s="22"/>
    </row>
    <row r="197" spans="1:13">
      <c r="A197" s="22">
        <v>10</v>
      </c>
      <c r="B197" s="22">
        <v>1</v>
      </c>
      <c r="C197" s="22">
        <v>602</v>
      </c>
      <c r="D197" s="87">
        <v>3</v>
      </c>
      <c r="E197" s="22" t="s">
        <v>82</v>
      </c>
      <c r="F197" s="88">
        <v>133.69</v>
      </c>
      <c r="G197" s="88">
        <v>101.428</v>
      </c>
      <c r="H197" s="88">
        <v>32.261899999999997</v>
      </c>
      <c r="I197" s="27" t="s">
        <v>80</v>
      </c>
      <c r="J197" s="81">
        <v>13160</v>
      </c>
      <c r="K197" s="81">
        <f t="shared" si="2"/>
        <v>1759360.4</v>
      </c>
      <c r="L197" s="90" t="s">
        <v>81</v>
      </c>
      <c r="M197" s="91"/>
    </row>
    <row r="198" spans="1:13">
      <c r="A198" s="22">
        <v>10</v>
      </c>
      <c r="B198" s="22">
        <v>1</v>
      </c>
      <c r="C198" s="22">
        <v>701</v>
      </c>
      <c r="D198" s="87">
        <v>3</v>
      </c>
      <c r="E198" s="22" t="s">
        <v>82</v>
      </c>
      <c r="F198" s="88">
        <v>134.75</v>
      </c>
      <c r="G198" s="88">
        <v>102.2358</v>
      </c>
      <c r="H198" s="88">
        <v>32.518900000000002</v>
      </c>
      <c r="I198" s="27" t="s">
        <v>80</v>
      </c>
      <c r="J198" s="81">
        <v>14010</v>
      </c>
      <c r="K198" s="81">
        <f t="shared" ref="K198:K261" si="3">J198*F198</f>
        <v>1887847.5</v>
      </c>
      <c r="L198" s="90" t="s">
        <v>81</v>
      </c>
      <c r="M198" s="91"/>
    </row>
    <row r="199" spans="1:13">
      <c r="A199" s="22">
        <v>10</v>
      </c>
      <c r="B199" s="22">
        <v>1</v>
      </c>
      <c r="C199" s="22">
        <v>702</v>
      </c>
      <c r="D199" s="87">
        <v>3</v>
      </c>
      <c r="E199" s="22" t="s">
        <v>82</v>
      </c>
      <c r="F199" s="88">
        <v>133.69</v>
      </c>
      <c r="G199" s="88">
        <v>101.428</v>
      </c>
      <c r="H199" s="88">
        <v>32.261899999999997</v>
      </c>
      <c r="I199" s="27" t="s">
        <v>80</v>
      </c>
      <c r="J199" s="81">
        <v>13210</v>
      </c>
      <c r="K199" s="81">
        <f t="shared" si="3"/>
        <v>1766044.9</v>
      </c>
      <c r="L199" s="90" t="s">
        <v>81</v>
      </c>
      <c r="M199" s="91"/>
    </row>
    <row r="200" spans="1:13">
      <c r="A200" s="22">
        <v>10</v>
      </c>
      <c r="B200" s="22">
        <v>1</v>
      </c>
      <c r="C200" s="22">
        <v>801</v>
      </c>
      <c r="D200" s="87">
        <v>3</v>
      </c>
      <c r="E200" s="22" t="s">
        <v>82</v>
      </c>
      <c r="F200" s="88">
        <v>134.75</v>
      </c>
      <c r="G200" s="88">
        <v>102.2358</v>
      </c>
      <c r="H200" s="88">
        <v>32.518900000000002</v>
      </c>
      <c r="I200" s="27" t="s">
        <v>80</v>
      </c>
      <c r="J200" s="81">
        <v>14060</v>
      </c>
      <c r="K200" s="81">
        <f t="shared" si="3"/>
        <v>1894585</v>
      </c>
      <c r="L200" s="90" t="s">
        <v>81</v>
      </c>
      <c r="M200" s="91"/>
    </row>
    <row r="201" spans="1:13">
      <c r="A201" s="22">
        <v>10</v>
      </c>
      <c r="B201" s="22">
        <v>1</v>
      </c>
      <c r="C201" s="22">
        <v>802</v>
      </c>
      <c r="D201" s="87">
        <v>3</v>
      </c>
      <c r="E201" s="22" t="s">
        <v>82</v>
      </c>
      <c r="F201" s="88">
        <v>133.69</v>
      </c>
      <c r="G201" s="88">
        <v>101.428</v>
      </c>
      <c r="H201" s="88">
        <v>32.261899999999997</v>
      </c>
      <c r="I201" s="27" t="s">
        <v>80</v>
      </c>
      <c r="J201" s="81">
        <v>13260</v>
      </c>
      <c r="K201" s="81">
        <f t="shared" si="3"/>
        <v>1772729.4</v>
      </c>
      <c r="L201" s="90" t="s">
        <v>81</v>
      </c>
      <c r="M201" s="91"/>
    </row>
    <row r="202" spans="1:13">
      <c r="A202" s="22">
        <v>10</v>
      </c>
      <c r="B202" s="22">
        <v>1</v>
      </c>
      <c r="C202" s="22">
        <v>901</v>
      </c>
      <c r="D202" s="87">
        <v>3</v>
      </c>
      <c r="E202" s="22" t="s">
        <v>82</v>
      </c>
      <c r="F202" s="88">
        <v>134.75</v>
      </c>
      <c r="G202" s="88">
        <v>102.2358</v>
      </c>
      <c r="H202" s="88">
        <v>32.518900000000002</v>
      </c>
      <c r="I202" s="27" t="s">
        <v>80</v>
      </c>
      <c r="J202" s="81">
        <v>14110</v>
      </c>
      <c r="K202" s="81">
        <f t="shared" si="3"/>
        <v>1901322.5</v>
      </c>
      <c r="L202" s="90" t="s">
        <v>81</v>
      </c>
      <c r="M202" s="91"/>
    </row>
    <row r="203" spans="1:13">
      <c r="A203" s="22">
        <v>10</v>
      </c>
      <c r="B203" s="22">
        <v>1</v>
      </c>
      <c r="C203" s="22">
        <v>902</v>
      </c>
      <c r="D203" s="87">
        <v>3</v>
      </c>
      <c r="E203" s="22" t="s">
        <v>82</v>
      </c>
      <c r="F203" s="88">
        <v>133.69</v>
      </c>
      <c r="G203" s="88">
        <v>101.428</v>
      </c>
      <c r="H203" s="88">
        <v>32.261899999999997</v>
      </c>
      <c r="I203" s="27" t="s">
        <v>80</v>
      </c>
      <c r="J203" s="81">
        <v>13310</v>
      </c>
      <c r="K203" s="81">
        <f t="shared" si="3"/>
        <v>1779413.9</v>
      </c>
      <c r="L203" s="90" t="s">
        <v>81</v>
      </c>
      <c r="M203" s="91"/>
    </row>
    <row r="204" spans="1:13">
      <c r="A204" s="22">
        <v>10</v>
      </c>
      <c r="B204" s="22">
        <v>1</v>
      </c>
      <c r="C204" s="22">
        <v>1001</v>
      </c>
      <c r="D204" s="87">
        <v>3</v>
      </c>
      <c r="E204" s="22" t="s">
        <v>82</v>
      </c>
      <c r="F204" s="88">
        <v>134.75</v>
      </c>
      <c r="G204" s="88">
        <v>102.2358</v>
      </c>
      <c r="H204" s="88">
        <v>32.518900000000002</v>
      </c>
      <c r="I204" s="27" t="s">
        <v>80</v>
      </c>
      <c r="J204" s="81">
        <v>14160</v>
      </c>
      <c r="K204" s="81">
        <f t="shared" si="3"/>
        <v>1908060</v>
      </c>
      <c r="L204" s="90" t="s">
        <v>81</v>
      </c>
      <c r="M204" s="91"/>
    </row>
    <row r="205" spans="1:13">
      <c r="A205" s="22">
        <v>10</v>
      </c>
      <c r="B205" s="22">
        <v>1</v>
      </c>
      <c r="C205" s="22">
        <v>1002</v>
      </c>
      <c r="D205" s="87">
        <v>3</v>
      </c>
      <c r="E205" s="22" t="s">
        <v>82</v>
      </c>
      <c r="F205" s="88">
        <v>133.69</v>
      </c>
      <c r="G205" s="88">
        <v>101.428</v>
      </c>
      <c r="H205" s="88">
        <v>32.261899999999997</v>
      </c>
      <c r="I205" s="27" t="s">
        <v>80</v>
      </c>
      <c r="J205" s="81">
        <v>13360</v>
      </c>
      <c r="K205" s="81">
        <f t="shared" si="3"/>
        <v>1786098.4</v>
      </c>
      <c r="L205" s="90" t="s">
        <v>81</v>
      </c>
      <c r="M205" s="91"/>
    </row>
    <row r="206" spans="1:13">
      <c r="A206" s="22">
        <v>10</v>
      </c>
      <c r="B206" s="22">
        <v>1</v>
      </c>
      <c r="C206" s="22">
        <v>1101</v>
      </c>
      <c r="D206" s="87">
        <v>3</v>
      </c>
      <c r="E206" s="22" t="s">
        <v>82</v>
      </c>
      <c r="F206" s="88">
        <v>134.75</v>
      </c>
      <c r="G206" s="88">
        <v>102.2358</v>
      </c>
      <c r="H206" s="88">
        <v>32.518900000000002</v>
      </c>
      <c r="I206" s="27" t="s">
        <v>80</v>
      </c>
      <c r="J206" s="81">
        <v>14210</v>
      </c>
      <c r="K206" s="81">
        <f t="shared" si="3"/>
        <v>1914797.5</v>
      </c>
      <c r="L206" s="90" t="s">
        <v>81</v>
      </c>
      <c r="M206" s="91"/>
    </row>
    <row r="207" spans="1:13">
      <c r="A207" s="22">
        <v>10</v>
      </c>
      <c r="B207" s="22">
        <v>1</v>
      </c>
      <c r="C207" s="92">
        <v>1102</v>
      </c>
      <c r="D207" s="87">
        <v>3</v>
      </c>
      <c r="E207" s="22" t="s">
        <v>82</v>
      </c>
      <c r="F207" s="88">
        <v>133.69</v>
      </c>
      <c r="G207" s="88">
        <v>101.428</v>
      </c>
      <c r="H207" s="88">
        <v>32.261899999999997</v>
      </c>
      <c r="I207" s="27" t="s">
        <v>80</v>
      </c>
      <c r="J207" s="81">
        <v>13410</v>
      </c>
      <c r="K207" s="81">
        <f t="shared" si="3"/>
        <v>1792782.9</v>
      </c>
      <c r="L207" s="90" t="s">
        <v>81</v>
      </c>
      <c r="M207" s="91"/>
    </row>
    <row r="208" spans="1:13">
      <c r="A208" s="22">
        <v>10</v>
      </c>
      <c r="B208" s="22">
        <v>1</v>
      </c>
      <c r="C208" s="22">
        <v>1201</v>
      </c>
      <c r="D208" s="87">
        <v>3</v>
      </c>
      <c r="E208" s="22" t="s">
        <v>82</v>
      </c>
      <c r="F208" s="88">
        <v>134.75</v>
      </c>
      <c r="G208" s="88">
        <v>102.2358</v>
      </c>
      <c r="H208" s="88">
        <v>32.518900000000002</v>
      </c>
      <c r="I208" s="27" t="s">
        <v>80</v>
      </c>
      <c r="J208" s="81">
        <v>14310</v>
      </c>
      <c r="K208" s="81">
        <f t="shared" si="3"/>
        <v>1928272.5</v>
      </c>
      <c r="L208" s="90" t="s">
        <v>81</v>
      </c>
      <c r="M208" s="91"/>
    </row>
    <row r="209" spans="1:13">
      <c r="A209" s="22">
        <v>10</v>
      </c>
      <c r="B209" s="22">
        <v>1</v>
      </c>
      <c r="C209" s="22">
        <v>1202</v>
      </c>
      <c r="D209" s="87">
        <v>3</v>
      </c>
      <c r="E209" s="22" t="s">
        <v>82</v>
      </c>
      <c r="F209" s="88">
        <v>133.69</v>
      </c>
      <c r="G209" s="88">
        <v>101.428</v>
      </c>
      <c r="H209" s="88">
        <v>32.261899999999997</v>
      </c>
      <c r="I209" s="27" t="s">
        <v>80</v>
      </c>
      <c r="J209" s="81">
        <v>13510</v>
      </c>
      <c r="K209" s="81">
        <f t="shared" si="3"/>
        <v>1806151.9</v>
      </c>
      <c r="L209" s="90" t="s">
        <v>81</v>
      </c>
      <c r="M209" s="91"/>
    </row>
    <row r="210" spans="1:13">
      <c r="A210" s="22">
        <v>10</v>
      </c>
      <c r="B210" s="22">
        <v>1</v>
      </c>
      <c r="C210" s="22">
        <v>1301</v>
      </c>
      <c r="D210" s="87">
        <v>3</v>
      </c>
      <c r="E210" s="22" t="s">
        <v>82</v>
      </c>
      <c r="F210" s="88">
        <v>134.75</v>
      </c>
      <c r="G210" s="88">
        <v>102.2358</v>
      </c>
      <c r="H210" s="88">
        <v>32.518900000000002</v>
      </c>
      <c r="I210" s="27" t="s">
        <v>80</v>
      </c>
      <c r="J210" s="81">
        <v>14010</v>
      </c>
      <c r="K210" s="81">
        <f t="shared" si="3"/>
        <v>1887847.5</v>
      </c>
      <c r="L210" s="90" t="s">
        <v>81</v>
      </c>
      <c r="M210" s="91"/>
    </row>
    <row r="211" spans="1:13">
      <c r="A211" s="22">
        <v>10</v>
      </c>
      <c r="B211" s="22">
        <v>1</v>
      </c>
      <c r="C211" s="22">
        <v>1302</v>
      </c>
      <c r="D211" s="87">
        <v>3</v>
      </c>
      <c r="E211" s="22" t="s">
        <v>82</v>
      </c>
      <c r="F211" s="88">
        <v>133.69</v>
      </c>
      <c r="G211" s="88">
        <v>101.428</v>
      </c>
      <c r="H211" s="88">
        <v>32.261899999999997</v>
      </c>
      <c r="I211" s="27" t="s">
        <v>80</v>
      </c>
      <c r="J211" s="81">
        <v>13210</v>
      </c>
      <c r="K211" s="81">
        <f t="shared" si="3"/>
        <v>1766044.9</v>
      </c>
      <c r="L211" s="90" t="s">
        <v>81</v>
      </c>
      <c r="M211" s="91"/>
    </row>
    <row r="212" spans="1:13">
      <c r="A212" s="22">
        <v>10</v>
      </c>
      <c r="B212" s="22">
        <v>1</v>
      </c>
      <c r="C212" s="22">
        <v>1401</v>
      </c>
      <c r="D212" s="87">
        <v>3</v>
      </c>
      <c r="E212" s="22" t="s">
        <v>82</v>
      </c>
      <c r="F212" s="88">
        <v>134.75</v>
      </c>
      <c r="G212" s="88">
        <v>102.2358</v>
      </c>
      <c r="H212" s="88">
        <v>32.518900000000002</v>
      </c>
      <c r="I212" s="27" t="s">
        <v>80</v>
      </c>
      <c r="J212" s="81">
        <v>14060</v>
      </c>
      <c r="K212" s="81">
        <f t="shared" si="3"/>
        <v>1894585</v>
      </c>
      <c r="L212" s="90" t="s">
        <v>81</v>
      </c>
      <c r="M212" s="91"/>
    </row>
    <row r="213" spans="1:13">
      <c r="A213" s="22">
        <v>10</v>
      </c>
      <c r="B213" s="22">
        <v>1</v>
      </c>
      <c r="C213" s="22">
        <v>1402</v>
      </c>
      <c r="D213" s="87">
        <v>3</v>
      </c>
      <c r="E213" s="22" t="s">
        <v>82</v>
      </c>
      <c r="F213" s="88">
        <v>133.69</v>
      </c>
      <c r="G213" s="88">
        <v>101.428</v>
      </c>
      <c r="H213" s="88">
        <v>32.261899999999997</v>
      </c>
      <c r="I213" s="27" t="s">
        <v>80</v>
      </c>
      <c r="J213" s="81">
        <v>13260</v>
      </c>
      <c r="K213" s="81">
        <f t="shared" si="3"/>
        <v>1772729.4</v>
      </c>
      <c r="L213" s="90" t="s">
        <v>81</v>
      </c>
      <c r="M213" s="91"/>
    </row>
    <row r="214" spans="1:13">
      <c r="A214" s="22">
        <v>10</v>
      </c>
      <c r="B214" s="22">
        <v>1</v>
      </c>
      <c r="C214" s="22">
        <v>1501</v>
      </c>
      <c r="D214" s="87">
        <v>3</v>
      </c>
      <c r="E214" s="22" t="s">
        <v>82</v>
      </c>
      <c r="F214" s="88">
        <v>134.75</v>
      </c>
      <c r="G214" s="88">
        <v>102.2358</v>
      </c>
      <c r="H214" s="88">
        <v>32.518900000000002</v>
      </c>
      <c r="I214" s="27" t="s">
        <v>80</v>
      </c>
      <c r="J214" s="81">
        <v>13260</v>
      </c>
      <c r="K214" s="81">
        <f t="shared" si="3"/>
        <v>1786785</v>
      </c>
      <c r="L214" s="90" t="s">
        <v>81</v>
      </c>
      <c r="M214" s="91"/>
    </row>
    <row r="215" spans="1:13">
      <c r="A215" s="22">
        <v>10</v>
      </c>
      <c r="B215" s="22">
        <v>1</v>
      </c>
      <c r="C215" s="22">
        <v>1502</v>
      </c>
      <c r="D215" s="87">
        <v>3</v>
      </c>
      <c r="E215" s="22" t="s">
        <v>82</v>
      </c>
      <c r="F215" s="88">
        <v>133.69</v>
      </c>
      <c r="G215" s="88">
        <v>101.428</v>
      </c>
      <c r="H215" s="88">
        <v>32.261899999999997</v>
      </c>
      <c r="I215" s="27" t="s">
        <v>80</v>
      </c>
      <c r="J215" s="81">
        <v>12460</v>
      </c>
      <c r="K215" s="81">
        <f t="shared" si="3"/>
        <v>1665777.4</v>
      </c>
      <c r="L215" s="90" t="s">
        <v>81</v>
      </c>
      <c r="M215" s="91"/>
    </row>
    <row r="216" spans="1:13">
      <c r="A216" s="22">
        <v>11</v>
      </c>
      <c r="B216" s="22">
        <v>1</v>
      </c>
      <c r="C216" s="22">
        <v>201</v>
      </c>
      <c r="D216" s="87">
        <v>3</v>
      </c>
      <c r="E216" s="22" t="s">
        <v>79</v>
      </c>
      <c r="F216" s="88">
        <v>123.09</v>
      </c>
      <c r="G216" s="88">
        <v>91.286299999999997</v>
      </c>
      <c r="H216" s="88">
        <v>31.800599999999999</v>
      </c>
      <c r="I216" s="27" t="s">
        <v>80</v>
      </c>
      <c r="J216" s="81">
        <v>12560</v>
      </c>
      <c r="K216" s="81">
        <f t="shared" si="3"/>
        <v>1546010.4</v>
      </c>
      <c r="L216" s="90" t="s">
        <v>81</v>
      </c>
      <c r="M216" s="91"/>
    </row>
    <row r="217" spans="1:13">
      <c r="A217" s="22">
        <v>11</v>
      </c>
      <c r="B217" s="22">
        <v>1</v>
      </c>
      <c r="C217" s="22">
        <v>202</v>
      </c>
      <c r="D217" s="87">
        <v>3</v>
      </c>
      <c r="E217" s="22" t="s">
        <v>79</v>
      </c>
      <c r="F217" s="88">
        <v>121.05</v>
      </c>
      <c r="G217" s="88">
        <v>89.774000000000001</v>
      </c>
      <c r="H217" s="88">
        <v>31.273800000000001</v>
      </c>
      <c r="I217" s="27" t="s">
        <v>80</v>
      </c>
      <c r="J217" s="81">
        <v>11810</v>
      </c>
      <c r="K217" s="81">
        <f t="shared" si="3"/>
        <v>1429600.5</v>
      </c>
      <c r="L217" s="90" t="s">
        <v>81</v>
      </c>
      <c r="M217" s="91"/>
    </row>
    <row r="218" spans="1:13">
      <c r="A218" s="22">
        <v>11</v>
      </c>
      <c r="B218" s="22">
        <v>1</v>
      </c>
      <c r="C218" s="22">
        <v>301</v>
      </c>
      <c r="D218" s="87">
        <v>3</v>
      </c>
      <c r="E218" s="22" t="s">
        <v>79</v>
      </c>
      <c r="F218" s="88">
        <v>123.09</v>
      </c>
      <c r="G218" s="88">
        <v>91.286299999999997</v>
      </c>
      <c r="H218" s="88">
        <v>31.800599999999999</v>
      </c>
      <c r="I218" s="27" t="s">
        <v>80</v>
      </c>
      <c r="J218" s="81">
        <v>13210</v>
      </c>
      <c r="K218" s="81">
        <f t="shared" si="3"/>
        <v>1626018.9</v>
      </c>
      <c r="L218" s="90" t="s">
        <v>81</v>
      </c>
      <c r="M218" s="91"/>
    </row>
    <row r="219" spans="1:13">
      <c r="A219" s="22">
        <v>11</v>
      </c>
      <c r="B219" s="22">
        <v>1</v>
      </c>
      <c r="C219" s="22">
        <v>302</v>
      </c>
      <c r="D219" s="87">
        <v>3</v>
      </c>
      <c r="E219" s="22" t="s">
        <v>79</v>
      </c>
      <c r="F219" s="88">
        <v>121.05</v>
      </c>
      <c r="G219" s="88">
        <v>89.774000000000001</v>
      </c>
      <c r="H219" s="88">
        <v>31.273800000000001</v>
      </c>
      <c r="I219" s="27" t="s">
        <v>80</v>
      </c>
      <c r="J219" s="81">
        <v>12460</v>
      </c>
      <c r="K219" s="81">
        <f t="shared" si="3"/>
        <v>1508283</v>
      </c>
      <c r="L219" s="90" t="s">
        <v>81</v>
      </c>
      <c r="M219" s="91"/>
    </row>
    <row r="220" spans="1:13">
      <c r="A220" s="22">
        <v>11</v>
      </c>
      <c r="B220" s="22">
        <v>1</v>
      </c>
      <c r="C220" s="22">
        <v>401</v>
      </c>
      <c r="D220" s="87">
        <v>3</v>
      </c>
      <c r="E220" s="22" t="s">
        <v>79</v>
      </c>
      <c r="F220" s="88">
        <v>123.09</v>
      </c>
      <c r="G220" s="88">
        <v>91.286299999999997</v>
      </c>
      <c r="H220" s="88">
        <v>31.800599999999999</v>
      </c>
      <c r="I220" s="27" t="s">
        <v>80</v>
      </c>
      <c r="J220" s="81">
        <v>13410</v>
      </c>
      <c r="K220" s="81">
        <f t="shared" si="3"/>
        <v>1650636.9</v>
      </c>
      <c r="L220" s="90" t="s">
        <v>81</v>
      </c>
      <c r="M220" s="91"/>
    </row>
    <row r="221" spans="1:13">
      <c r="A221" s="22">
        <v>11</v>
      </c>
      <c r="B221" s="22">
        <v>1</v>
      </c>
      <c r="C221" s="22">
        <v>402</v>
      </c>
      <c r="D221" s="87">
        <v>3</v>
      </c>
      <c r="E221" s="22" t="s">
        <v>79</v>
      </c>
      <c r="F221" s="88">
        <v>121.05</v>
      </c>
      <c r="G221" s="88">
        <v>89.774000000000001</v>
      </c>
      <c r="H221" s="88">
        <v>31.273800000000001</v>
      </c>
      <c r="I221" s="27" t="s">
        <v>80</v>
      </c>
      <c r="J221" s="81">
        <v>12660</v>
      </c>
      <c r="K221" s="81">
        <f t="shared" si="3"/>
        <v>1532493</v>
      </c>
      <c r="L221" s="90" t="s">
        <v>81</v>
      </c>
      <c r="M221" s="91"/>
    </row>
    <row r="222" spans="1:13">
      <c r="A222" s="22">
        <v>11</v>
      </c>
      <c r="B222" s="22">
        <v>1</v>
      </c>
      <c r="C222" s="22">
        <v>501</v>
      </c>
      <c r="D222" s="87">
        <v>3</v>
      </c>
      <c r="E222" s="22" t="s">
        <v>79</v>
      </c>
      <c r="F222" s="88">
        <v>123.09</v>
      </c>
      <c r="G222" s="88">
        <v>91.286299999999997</v>
      </c>
      <c r="H222" s="88">
        <v>31.800599999999999</v>
      </c>
      <c r="I222" s="27" t="s">
        <v>80</v>
      </c>
      <c r="J222" s="81">
        <v>13960</v>
      </c>
      <c r="K222" s="81">
        <f t="shared" si="3"/>
        <v>1718336.4</v>
      </c>
      <c r="L222" s="90" t="s">
        <v>81</v>
      </c>
      <c r="M222" s="91"/>
    </row>
    <row r="223" spans="1:13">
      <c r="A223" s="22">
        <v>11</v>
      </c>
      <c r="B223" s="22">
        <v>1</v>
      </c>
      <c r="C223" s="22">
        <v>502</v>
      </c>
      <c r="D223" s="87">
        <v>3</v>
      </c>
      <c r="E223" s="22" t="s">
        <v>79</v>
      </c>
      <c r="F223" s="88">
        <v>121.05</v>
      </c>
      <c r="G223" s="88">
        <v>89.774000000000001</v>
      </c>
      <c r="H223" s="88">
        <v>31.273800000000001</v>
      </c>
      <c r="I223" s="27" t="s">
        <v>80</v>
      </c>
      <c r="J223" s="81">
        <v>13210</v>
      </c>
      <c r="K223" s="81">
        <f t="shared" si="3"/>
        <v>1599070.5</v>
      </c>
      <c r="L223" s="90" t="s">
        <v>81</v>
      </c>
      <c r="M223" s="91"/>
    </row>
    <row r="224" spans="1:13">
      <c r="A224" s="22">
        <v>11</v>
      </c>
      <c r="B224" s="22">
        <v>1</v>
      </c>
      <c r="C224" s="22">
        <v>601</v>
      </c>
      <c r="D224" s="87">
        <v>3</v>
      </c>
      <c r="E224" s="22" t="s">
        <v>79</v>
      </c>
      <c r="F224" s="88">
        <v>123.09</v>
      </c>
      <c r="G224" s="88">
        <v>91.286299999999997</v>
      </c>
      <c r="H224" s="88">
        <v>31.800599999999999</v>
      </c>
      <c r="I224" s="27" t="s">
        <v>80</v>
      </c>
      <c r="J224" s="81">
        <v>14010</v>
      </c>
      <c r="K224" s="81">
        <f t="shared" si="3"/>
        <v>1724490.9</v>
      </c>
      <c r="L224" s="90" t="s">
        <v>81</v>
      </c>
      <c r="M224" s="91"/>
    </row>
    <row r="225" spans="1:13">
      <c r="A225" s="22">
        <v>11</v>
      </c>
      <c r="B225" s="22">
        <v>1</v>
      </c>
      <c r="C225" s="22">
        <v>602</v>
      </c>
      <c r="D225" s="87">
        <v>3</v>
      </c>
      <c r="E225" s="22" t="s">
        <v>79</v>
      </c>
      <c r="F225" s="88">
        <v>121.05</v>
      </c>
      <c r="G225" s="88">
        <v>89.774000000000001</v>
      </c>
      <c r="H225" s="88">
        <v>31.273800000000001</v>
      </c>
      <c r="I225" s="27" t="s">
        <v>80</v>
      </c>
      <c r="J225" s="81">
        <v>13260</v>
      </c>
      <c r="K225" s="81">
        <f t="shared" si="3"/>
        <v>1605123</v>
      </c>
      <c r="L225" s="90" t="s">
        <v>81</v>
      </c>
      <c r="M225" s="91"/>
    </row>
    <row r="226" spans="1:13">
      <c r="A226" s="22">
        <v>11</v>
      </c>
      <c r="B226" s="22">
        <v>1</v>
      </c>
      <c r="C226" s="22">
        <v>701</v>
      </c>
      <c r="D226" s="87">
        <v>3</v>
      </c>
      <c r="E226" s="22" t="s">
        <v>79</v>
      </c>
      <c r="F226" s="88">
        <v>123.09</v>
      </c>
      <c r="G226" s="88">
        <v>91.286299999999997</v>
      </c>
      <c r="H226" s="88">
        <v>31.800599999999999</v>
      </c>
      <c r="I226" s="27" t="s">
        <v>80</v>
      </c>
      <c r="J226" s="81">
        <v>14060</v>
      </c>
      <c r="K226" s="81">
        <f t="shared" si="3"/>
        <v>1730645.4</v>
      </c>
      <c r="L226" s="90" t="s">
        <v>81</v>
      </c>
      <c r="M226" s="91"/>
    </row>
    <row r="227" spans="1:13">
      <c r="A227" s="22">
        <v>11</v>
      </c>
      <c r="B227" s="22">
        <v>1</v>
      </c>
      <c r="C227" s="22">
        <v>702</v>
      </c>
      <c r="D227" s="87">
        <v>3</v>
      </c>
      <c r="E227" s="22" t="s">
        <v>79</v>
      </c>
      <c r="F227" s="88">
        <v>121.05</v>
      </c>
      <c r="G227" s="88">
        <v>89.774000000000001</v>
      </c>
      <c r="H227" s="88">
        <v>31.273800000000001</v>
      </c>
      <c r="I227" s="27" t="s">
        <v>80</v>
      </c>
      <c r="J227" s="81">
        <v>13310</v>
      </c>
      <c r="K227" s="81">
        <f t="shared" si="3"/>
        <v>1611175.5</v>
      </c>
      <c r="L227" s="90" t="s">
        <v>81</v>
      </c>
      <c r="M227" s="91"/>
    </row>
    <row r="228" spans="1:13">
      <c r="A228" s="22">
        <v>11</v>
      </c>
      <c r="B228" s="22">
        <v>1</v>
      </c>
      <c r="C228" s="22">
        <v>801</v>
      </c>
      <c r="D228" s="87">
        <v>3</v>
      </c>
      <c r="E228" s="22" t="s">
        <v>79</v>
      </c>
      <c r="F228" s="88">
        <v>123.09</v>
      </c>
      <c r="G228" s="88">
        <v>91.286299999999997</v>
      </c>
      <c r="H228" s="88">
        <v>31.800599999999999</v>
      </c>
      <c r="I228" s="27" t="s">
        <v>80</v>
      </c>
      <c r="J228" s="81">
        <v>14110</v>
      </c>
      <c r="K228" s="81">
        <f t="shared" si="3"/>
        <v>1736799.9</v>
      </c>
      <c r="L228" s="90" t="s">
        <v>81</v>
      </c>
      <c r="M228" s="91"/>
    </row>
    <row r="229" spans="1:13">
      <c r="A229" s="22">
        <v>11</v>
      </c>
      <c r="B229" s="22">
        <v>1</v>
      </c>
      <c r="C229" s="22">
        <v>802</v>
      </c>
      <c r="D229" s="87">
        <v>3</v>
      </c>
      <c r="E229" s="22" t="s">
        <v>79</v>
      </c>
      <c r="F229" s="88">
        <v>121.05</v>
      </c>
      <c r="G229" s="88">
        <v>89.774000000000001</v>
      </c>
      <c r="H229" s="88">
        <v>31.273800000000001</v>
      </c>
      <c r="I229" s="27" t="s">
        <v>80</v>
      </c>
      <c r="J229" s="81">
        <v>13360</v>
      </c>
      <c r="K229" s="81">
        <f t="shared" si="3"/>
        <v>1617228</v>
      </c>
      <c r="L229" s="90" t="s">
        <v>81</v>
      </c>
      <c r="M229" s="91"/>
    </row>
    <row r="230" spans="1:13">
      <c r="A230" s="22">
        <v>11</v>
      </c>
      <c r="B230" s="22">
        <v>1</v>
      </c>
      <c r="C230" s="22">
        <v>901</v>
      </c>
      <c r="D230" s="87">
        <v>3</v>
      </c>
      <c r="E230" s="22" t="s">
        <v>79</v>
      </c>
      <c r="F230" s="88">
        <v>123.09</v>
      </c>
      <c r="G230" s="88">
        <v>91.286299999999997</v>
      </c>
      <c r="H230" s="88">
        <v>31.800599999999999</v>
      </c>
      <c r="I230" s="27" t="s">
        <v>80</v>
      </c>
      <c r="J230" s="81">
        <v>14160</v>
      </c>
      <c r="K230" s="81">
        <f t="shared" si="3"/>
        <v>1742954.4</v>
      </c>
      <c r="L230" s="90" t="s">
        <v>81</v>
      </c>
      <c r="M230" s="91"/>
    </row>
    <row r="231" spans="1:13">
      <c r="A231" s="22">
        <v>11</v>
      </c>
      <c r="B231" s="22">
        <v>1</v>
      </c>
      <c r="C231" s="22">
        <v>902</v>
      </c>
      <c r="D231" s="87">
        <v>3</v>
      </c>
      <c r="E231" s="22" t="s">
        <v>79</v>
      </c>
      <c r="F231" s="88">
        <v>121.05</v>
      </c>
      <c r="G231" s="88">
        <v>89.774000000000001</v>
      </c>
      <c r="H231" s="88">
        <v>31.273800000000001</v>
      </c>
      <c r="I231" s="27" t="s">
        <v>80</v>
      </c>
      <c r="J231" s="81">
        <v>13410</v>
      </c>
      <c r="K231" s="81">
        <f t="shared" si="3"/>
        <v>1623280.5</v>
      </c>
      <c r="L231" s="90" t="s">
        <v>81</v>
      </c>
      <c r="M231" s="91"/>
    </row>
    <row r="232" spans="1:13">
      <c r="A232" s="22">
        <v>11</v>
      </c>
      <c r="B232" s="22">
        <v>1</v>
      </c>
      <c r="C232" s="22">
        <v>1001</v>
      </c>
      <c r="D232" s="87">
        <v>3</v>
      </c>
      <c r="E232" s="22" t="s">
        <v>79</v>
      </c>
      <c r="F232" s="88">
        <v>123.09</v>
      </c>
      <c r="G232" s="88">
        <v>91.286299999999997</v>
      </c>
      <c r="H232" s="88">
        <v>31.800599999999999</v>
      </c>
      <c r="I232" s="27" t="s">
        <v>80</v>
      </c>
      <c r="J232" s="81">
        <v>14210</v>
      </c>
      <c r="K232" s="81">
        <f t="shared" si="3"/>
        <v>1749108.9</v>
      </c>
      <c r="L232" s="90" t="s">
        <v>81</v>
      </c>
      <c r="M232" s="91"/>
    </row>
    <row r="233" spans="1:13">
      <c r="A233" s="22">
        <v>11</v>
      </c>
      <c r="B233" s="22">
        <v>1</v>
      </c>
      <c r="C233" s="22">
        <v>1002</v>
      </c>
      <c r="D233" s="87">
        <v>3</v>
      </c>
      <c r="E233" s="22" t="s">
        <v>79</v>
      </c>
      <c r="F233" s="88">
        <v>121.05</v>
      </c>
      <c r="G233" s="88">
        <v>89.774000000000001</v>
      </c>
      <c r="H233" s="88">
        <v>31.273800000000001</v>
      </c>
      <c r="I233" s="27" t="s">
        <v>80</v>
      </c>
      <c r="J233" s="81">
        <v>13460</v>
      </c>
      <c r="K233" s="81">
        <f t="shared" si="3"/>
        <v>1629333</v>
      </c>
      <c r="L233" s="90" t="s">
        <v>81</v>
      </c>
      <c r="M233" s="91"/>
    </row>
    <row r="234" spans="1:13">
      <c r="A234" s="22">
        <v>11</v>
      </c>
      <c r="B234" s="22">
        <v>1</v>
      </c>
      <c r="C234" s="22">
        <v>1101</v>
      </c>
      <c r="D234" s="87">
        <v>3</v>
      </c>
      <c r="E234" s="22" t="s">
        <v>79</v>
      </c>
      <c r="F234" s="88">
        <v>123.09</v>
      </c>
      <c r="G234" s="88">
        <v>91.286299999999997</v>
      </c>
      <c r="H234" s="88">
        <v>31.800599999999999</v>
      </c>
      <c r="I234" s="27" t="s">
        <v>80</v>
      </c>
      <c r="J234" s="81">
        <v>14260</v>
      </c>
      <c r="K234" s="81">
        <f t="shared" si="3"/>
        <v>1755263.4</v>
      </c>
      <c r="L234" s="90" t="s">
        <v>81</v>
      </c>
      <c r="M234" s="91"/>
    </row>
    <row r="235" spans="1:13">
      <c r="A235" s="22">
        <v>11</v>
      </c>
      <c r="B235" s="22">
        <v>1</v>
      </c>
      <c r="C235" s="22">
        <v>1102</v>
      </c>
      <c r="D235" s="87">
        <v>3</v>
      </c>
      <c r="E235" s="22" t="s">
        <v>79</v>
      </c>
      <c r="F235" s="88">
        <v>121.05</v>
      </c>
      <c r="G235" s="88">
        <v>89.774000000000001</v>
      </c>
      <c r="H235" s="88">
        <v>31.273800000000001</v>
      </c>
      <c r="I235" s="27" t="s">
        <v>80</v>
      </c>
      <c r="J235" s="81">
        <v>13510</v>
      </c>
      <c r="K235" s="81">
        <f t="shared" si="3"/>
        <v>1635385.5</v>
      </c>
      <c r="L235" s="90" t="s">
        <v>81</v>
      </c>
      <c r="M235" s="91"/>
    </row>
    <row r="236" spans="1:13">
      <c r="A236" s="22">
        <v>11</v>
      </c>
      <c r="B236" s="22">
        <v>1</v>
      </c>
      <c r="C236" s="22">
        <v>1201</v>
      </c>
      <c r="D236" s="87">
        <v>3</v>
      </c>
      <c r="E236" s="22" t="s">
        <v>79</v>
      </c>
      <c r="F236" s="88">
        <v>123.09</v>
      </c>
      <c r="G236" s="88">
        <v>91.286299999999997</v>
      </c>
      <c r="H236" s="88">
        <v>31.800599999999999</v>
      </c>
      <c r="I236" s="27" t="s">
        <v>80</v>
      </c>
      <c r="J236" s="81">
        <v>14360</v>
      </c>
      <c r="K236" s="81">
        <f t="shared" si="3"/>
        <v>1767572.4</v>
      </c>
      <c r="L236" s="90" t="s">
        <v>81</v>
      </c>
      <c r="M236" s="91"/>
    </row>
    <row r="237" spans="1:13">
      <c r="A237" s="22">
        <v>11</v>
      </c>
      <c r="B237" s="22">
        <v>1</v>
      </c>
      <c r="C237" s="22">
        <v>1202</v>
      </c>
      <c r="D237" s="87">
        <v>3</v>
      </c>
      <c r="E237" s="22" t="s">
        <v>79</v>
      </c>
      <c r="F237" s="88">
        <v>121.05</v>
      </c>
      <c r="G237" s="88">
        <v>89.774000000000001</v>
      </c>
      <c r="H237" s="88">
        <v>31.273800000000001</v>
      </c>
      <c r="I237" s="27" t="s">
        <v>80</v>
      </c>
      <c r="J237" s="81">
        <v>13610</v>
      </c>
      <c r="K237" s="81">
        <f t="shared" si="3"/>
        <v>1647490.5</v>
      </c>
      <c r="L237" s="90" t="s">
        <v>81</v>
      </c>
      <c r="M237" s="91"/>
    </row>
    <row r="238" spans="1:13">
      <c r="A238" s="22">
        <v>11</v>
      </c>
      <c r="B238" s="22">
        <v>1</v>
      </c>
      <c r="C238" s="22">
        <v>1301</v>
      </c>
      <c r="D238" s="87">
        <v>3</v>
      </c>
      <c r="E238" s="22" t="s">
        <v>79</v>
      </c>
      <c r="F238" s="88">
        <v>123.09</v>
      </c>
      <c r="G238" s="88">
        <v>91.286299999999997</v>
      </c>
      <c r="H238" s="88">
        <v>31.800599999999999</v>
      </c>
      <c r="I238" s="27" t="s">
        <v>80</v>
      </c>
      <c r="J238" s="81">
        <v>14060</v>
      </c>
      <c r="K238" s="81">
        <f t="shared" si="3"/>
        <v>1730645.4</v>
      </c>
      <c r="L238" s="90" t="s">
        <v>81</v>
      </c>
      <c r="M238" s="91"/>
    </row>
    <row r="239" spans="1:13">
      <c r="A239" s="22">
        <v>11</v>
      </c>
      <c r="B239" s="22">
        <v>1</v>
      </c>
      <c r="C239" s="22">
        <v>1302</v>
      </c>
      <c r="D239" s="87">
        <v>3</v>
      </c>
      <c r="E239" s="22" t="s">
        <v>79</v>
      </c>
      <c r="F239" s="88">
        <v>121.05</v>
      </c>
      <c r="G239" s="88">
        <v>89.774000000000001</v>
      </c>
      <c r="H239" s="88">
        <v>31.273800000000001</v>
      </c>
      <c r="I239" s="27" t="s">
        <v>80</v>
      </c>
      <c r="J239" s="81">
        <v>13310</v>
      </c>
      <c r="K239" s="81">
        <f t="shared" si="3"/>
        <v>1611175.5</v>
      </c>
      <c r="L239" s="90" t="s">
        <v>81</v>
      </c>
      <c r="M239" s="91"/>
    </row>
    <row r="240" spans="1:13">
      <c r="A240" s="22">
        <v>11</v>
      </c>
      <c r="B240" s="22">
        <v>1</v>
      </c>
      <c r="C240" s="22">
        <v>1401</v>
      </c>
      <c r="D240" s="87">
        <v>3</v>
      </c>
      <c r="E240" s="22" t="s">
        <v>79</v>
      </c>
      <c r="F240" s="88">
        <v>123.09</v>
      </c>
      <c r="G240" s="88">
        <v>91.286299999999997</v>
      </c>
      <c r="H240" s="88">
        <v>31.800599999999999</v>
      </c>
      <c r="I240" s="27" t="s">
        <v>80</v>
      </c>
      <c r="J240" s="81">
        <v>14110</v>
      </c>
      <c r="K240" s="81">
        <f t="shared" si="3"/>
        <v>1736799.9</v>
      </c>
      <c r="L240" s="90" t="s">
        <v>81</v>
      </c>
      <c r="M240" s="91"/>
    </row>
    <row r="241" spans="1:13">
      <c r="A241" s="22">
        <v>11</v>
      </c>
      <c r="B241" s="22">
        <v>1</v>
      </c>
      <c r="C241" s="22">
        <v>1402</v>
      </c>
      <c r="D241" s="87">
        <v>3</v>
      </c>
      <c r="E241" s="22" t="s">
        <v>79</v>
      </c>
      <c r="F241" s="88">
        <v>121.05</v>
      </c>
      <c r="G241" s="88">
        <v>89.774000000000001</v>
      </c>
      <c r="H241" s="88">
        <v>31.273800000000001</v>
      </c>
      <c r="I241" s="27" t="s">
        <v>80</v>
      </c>
      <c r="J241" s="81">
        <v>13360</v>
      </c>
      <c r="K241" s="81">
        <f t="shared" si="3"/>
        <v>1617228</v>
      </c>
      <c r="L241" s="90" t="s">
        <v>81</v>
      </c>
      <c r="M241" s="91"/>
    </row>
    <row r="242" spans="1:13">
      <c r="A242" s="22">
        <v>11</v>
      </c>
      <c r="B242" s="22">
        <v>1</v>
      </c>
      <c r="C242" s="22">
        <v>1501</v>
      </c>
      <c r="D242" s="87">
        <v>3</v>
      </c>
      <c r="E242" s="22" t="s">
        <v>79</v>
      </c>
      <c r="F242" s="88">
        <v>123.09</v>
      </c>
      <c r="G242" s="88">
        <v>91.286299999999997</v>
      </c>
      <c r="H242" s="88">
        <v>31.800599999999999</v>
      </c>
      <c r="I242" s="27" t="s">
        <v>80</v>
      </c>
      <c r="J242" s="81">
        <v>13310</v>
      </c>
      <c r="K242" s="81">
        <f t="shared" si="3"/>
        <v>1638327.9</v>
      </c>
      <c r="L242" s="90" t="s">
        <v>81</v>
      </c>
      <c r="M242" s="91"/>
    </row>
    <row r="243" spans="1:13">
      <c r="A243" s="22">
        <v>11</v>
      </c>
      <c r="B243" s="22">
        <v>1</v>
      </c>
      <c r="C243" s="22">
        <v>1502</v>
      </c>
      <c r="D243" s="87">
        <v>3</v>
      </c>
      <c r="E243" s="22" t="s">
        <v>79</v>
      </c>
      <c r="F243" s="88">
        <v>121.05</v>
      </c>
      <c r="G243" s="88">
        <v>89.774000000000001</v>
      </c>
      <c r="H243" s="88">
        <v>31.273800000000001</v>
      </c>
      <c r="I243" s="27" t="s">
        <v>80</v>
      </c>
      <c r="J243" s="81">
        <v>12560</v>
      </c>
      <c r="K243" s="81">
        <f t="shared" si="3"/>
        <v>1520388</v>
      </c>
      <c r="L243" s="90" t="s">
        <v>81</v>
      </c>
      <c r="M243" s="91"/>
    </row>
    <row r="244" spans="1:13">
      <c r="A244" s="22">
        <v>11</v>
      </c>
      <c r="B244" s="22">
        <v>2</v>
      </c>
      <c r="C244" s="22">
        <v>203</v>
      </c>
      <c r="D244" s="87">
        <v>3</v>
      </c>
      <c r="E244" s="22" t="s">
        <v>79</v>
      </c>
      <c r="F244" s="88">
        <v>121.05</v>
      </c>
      <c r="G244" s="88">
        <v>89.774000000000001</v>
      </c>
      <c r="H244" s="88">
        <v>31.273800000000001</v>
      </c>
      <c r="I244" s="27" t="s">
        <v>80</v>
      </c>
      <c r="J244" s="81">
        <v>11710</v>
      </c>
      <c r="K244" s="81">
        <f t="shared" si="3"/>
        <v>1417495.5</v>
      </c>
      <c r="L244" s="90" t="s">
        <v>81</v>
      </c>
      <c r="M244" s="91"/>
    </row>
    <row r="245" spans="1:13">
      <c r="A245" s="22">
        <v>11</v>
      </c>
      <c r="B245" s="22">
        <v>2</v>
      </c>
      <c r="C245" s="22">
        <v>204</v>
      </c>
      <c r="D245" s="87">
        <v>3</v>
      </c>
      <c r="E245" s="22" t="s">
        <v>79</v>
      </c>
      <c r="F245" s="88">
        <v>123.09</v>
      </c>
      <c r="G245" s="88">
        <v>91.286299999999997</v>
      </c>
      <c r="H245" s="88">
        <v>31.800599999999999</v>
      </c>
      <c r="I245" s="27" t="s">
        <v>80</v>
      </c>
      <c r="J245" s="81">
        <v>11260</v>
      </c>
      <c r="K245" s="81">
        <f t="shared" si="3"/>
        <v>1385993.4</v>
      </c>
      <c r="L245" s="90" t="s">
        <v>81</v>
      </c>
      <c r="M245" s="91"/>
    </row>
    <row r="246" spans="1:13">
      <c r="A246" s="22">
        <v>11</v>
      </c>
      <c r="B246" s="22">
        <v>2</v>
      </c>
      <c r="C246" s="22">
        <v>303</v>
      </c>
      <c r="D246" s="87">
        <v>3</v>
      </c>
      <c r="E246" s="22" t="s">
        <v>79</v>
      </c>
      <c r="F246" s="88">
        <v>121.05</v>
      </c>
      <c r="G246" s="88">
        <v>89.774000000000001</v>
      </c>
      <c r="H246" s="88">
        <v>31.273800000000001</v>
      </c>
      <c r="I246" s="27" t="s">
        <v>80</v>
      </c>
      <c r="J246" s="81">
        <v>12360</v>
      </c>
      <c r="K246" s="81">
        <f t="shared" si="3"/>
        <v>1496178</v>
      </c>
      <c r="L246" s="90" t="s">
        <v>81</v>
      </c>
      <c r="M246" s="91"/>
    </row>
    <row r="247" spans="1:13">
      <c r="A247" s="22">
        <v>11</v>
      </c>
      <c r="B247" s="22">
        <v>2</v>
      </c>
      <c r="C247" s="22">
        <v>304</v>
      </c>
      <c r="D247" s="87">
        <v>3</v>
      </c>
      <c r="E247" s="22" t="s">
        <v>79</v>
      </c>
      <c r="F247" s="88">
        <v>123.09</v>
      </c>
      <c r="G247" s="88">
        <v>91.286299999999997</v>
      </c>
      <c r="H247" s="88">
        <v>31.800599999999999</v>
      </c>
      <c r="I247" s="27" t="s">
        <v>80</v>
      </c>
      <c r="J247" s="81">
        <v>11910</v>
      </c>
      <c r="K247" s="81">
        <f t="shared" si="3"/>
        <v>1466001.9</v>
      </c>
      <c r="L247" s="90" t="s">
        <v>81</v>
      </c>
      <c r="M247" s="91"/>
    </row>
    <row r="248" spans="1:13">
      <c r="A248" s="22">
        <v>11</v>
      </c>
      <c r="B248" s="22">
        <v>2</v>
      </c>
      <c r="C248" s="22">
        <v>403</v>
      </c>
      <c r="D248" s="87">
        <v>3</v>
      </c>
      <c r="E248" s="22" t="s">
        <v>79</v>
      </c>
      <c r="F248" s="88">
        <v>121.05</v>
      </c>
      <c r="G248" s="88">
        <v>89.774000000000001</v>
      </c>
      <c r="H248" s="88">
        <v>31.273800000000001</v>
      </c>
      <c r="I248" s="27" t="s">
        <v>80</v>
      </c>
      <c r="J248" s="81">
        <v>12560</v>
      </c>
      <c r="K248" s="81">
        <f t="shared" si="3"/>
        <v>1520388</v>
      </c>
      <c r="L248" s="90" t="s">
        <v>81</v>
      </c>
      <c r="M248" s="91"/>
    </row>
    <row r="249" spans="1:13">
      <c r="A249" s="22">
        <v>11</v>
      </c>
      <c r="B249" s="22">
        <v>2</v>
      </c>
      <c r="C249" s="22">
        <v>404</v>
      </c>
      <c r="D249" s="87">
        <v>3</v>
      </c>
      <c r="E249" s="22" t="s">
        <v>79</v>
      </c>
      <c r="F249" s="88">
        <v>123.09</v>
      </c>
      <c r="G249" s="88">
        <v>91.286299999999997</v>
      </c>
      <c r="H249" s="88">
        <v>31.800599999999999</v>
      </c>
      <c r="I249" s="27" t="s">
        <v>80</v>
      </c>
      <c r="J249" s="81">
        <v>12110</v>
      </c>
      <c r="K249" s="81">
        <f t="shared" si="3"/>
        <v>1490619.9</v>
      </c>
      <c r="L249" s="90" t="s">
        <v>81</v>
      </c>
      <c r="M249" s="91"/>
    </row>
    <row r="250" spans="1:13">
      <c r="A250" s="22">
        <v>11</v>
      </c>
      <c r="B250" s="22">
        <v>2</v>
      </c>
      <c r="C250" s="22">
        <v>503</v>
      </c>
      <c r="D250" s="87">
        <v>3</v>
      </c>
      <c r="E250" s="22" t="s">
        <v>79</v>
      </c>
      <c r="F250" s="88">
        <v>121.05</v>
      </c>
      <c r="G250" s="88">
        <v>89.774000000000001</v>
      </c>
      <c r="H250" s="88">
        <v>31.273800000000001</v>
      </c>
      <c r="I250" s="27" t="s">
        <v>80</v>
      </c>
      <c r="J250" s="81">
        <v>13110</v>
      </c>
      <c r="K250" s="81">
        <f t="shared" si="3"/>
        <v>1586965.5</v>
      </c>
      <c r="L250" s="90" t="s">
        <v>81</v>
      </c>
      <c r="M250" s="91"/>
    </row>
    <row r="251" spans="1:13">
      <c r="A251" s="22">
        <v>11</v>
      </c>
      <c r="B251" s="22">
        <v>2</v>
      </c>
      <c r="C251" s="22">
        <v>504</v>
      </c>
      <c r="D251" s="87">
        <v>3</v>
      </c>
      <c r="E251" s="22" t="s">
        <v>79</v>
      </c>
      <c r="F251" s="88">
        <v>123.09</v>
      </c>
      <c r="G251" s="88">
        <v>91.286299999999997</v>
      </c>
      <c r="H251" s="88">
        <v>31.800599999999999</v>
      </c>
      <c r="I251" s="27" t="s">
        <v>80</v>
      </c>
      <c r="J251" s="81">
        <v>12660</v>
      </c>
      <c r="K251" s="81">
        <f t="shared" si="3"/>
        <v>1558319.4</v>
      </c>
      <c r="L251" s="90" t="s">
        <v>81</v>
      </c>
      <c r="M251" s="91"/>
    </row>
    <row r="252" spans="1:13">
      <c r="A252" s="22">
        <v>11</v>
      </c>
      <c r="B252" s="22">
        <v>2</v>
      </c>
      <c r="C252" s="22">
        <v>603</v>
      </c>
      <c r="D252" s="87">
        <v>3</v>
      </c>
      <c r="E252" s="22" t="s">
        <v>79</v>
      </c>
      <c r="F252" s="88">
        <v>121.05</v>
      </c>
      <c r="G252" s="88">
        <v>89.774000000000001</v>
      </c>
      <c r="H252" s="88">
        <v>31.273800000000001</v>
      </c>
      <c r="I252" s="27" t="s">
        <v>80</v>
      </c>
      <c r="J252" s="81">
        <v>13160</v>
      </c>
      <c r="K252" s="81">
        <f t="shared" si="3"/>
        <v>1593018</v>
      </c>
      <c r="L252" s="90" t="s">
        <v>81</v>
      </c>
      <c r="M252" s="91"/>
    </row>
    <row r="253" spans="1:13">
      <c r="A253" s="22">
        <v>11</v>
      </c>
      <c r="B253" s="22">
        <v>2</v>
      </c>
      <c r="C253" s="22">
        <v>604</v>
      </c>
      <c r="D253" s="87">
        <v>3</v>
      </c>
      <c r="E253" s="22" t="s">
        <v>79</v>
      </c>
      <c r="F253" s="88">
        <v>123.09</v>
      </c>
      <c r="G253" s="88">
        <v>91.286299999999997</v>
      </c>
      <c r="H253" s="88">
        <v>31.800599999999999</v>
      </c>
      <c r="I253" s="27" t="s">
        <v>80</v>
      </c>
      <c r="J253" s="81">
        <v>12710</v>
      </c>
      <c r="K253" s="81">
        <f t="shared" si="3"/>
        <v>1564473.9</v>
      </c>
      <c r="L253" s="90" t="s">
        <v>81</v>
      </c>
      <c r="M253" s="91"/>
    </row>
    <row r="254" spans="1:13">
      <c r="A254" s="22">
        <v>11</v>
      </c>
      <c r="B254" s="22">
        <v>2</v>
      </c>
      <c r="C254" s="22">
        <v>703</v>
      </c>
      <c r="D254" s="87">
        <v>3</v>
      </c>
      <c r="E254" s="22" t="s">
        <v>79</v>
      </c>
      <c r="F254" s="88">
        <v>121.05</v>
      </c>
      <c r="G254" s="88">
        <v>89.774000000000001</v>
      </c>
      <c r="H254" s="88">
        <v>31.273800000000001</v>
      </c>
      <c r="I254" s="27" t="s">
        <v>80</v>
      </c>
      <c r="J254" s="81">
        <v>13210</v>
      </c>
      <c r="K254" s="81">
        <f t="shared" si="3"/>
        <v>1599070.5</v>
      </c>
      <c r="L254" s="90" t="s">
        <v>81</v>
      </c>
      <c r="M254" s="91"/>
    </row>
    <row r="255" spans="1:13">
      <c r="A255" s="22">
        <v>11</v>
      </c>
      <c r="B255" s="22">
        <v>2</v>
      </c>
      <c r="C255" s="22">
        <v>704</v>
      </c>
      <c r="D255" s="87">
        <v>3</v>
      </c>
      <c r="E255" s="22" t="s">
        <v>79</v>
      </c>
      <c r="F255" s="88">
        <v>123.09</v>
      </c>
      <c r="G255" s="88">
        <v>91.286299999999997</v>
      </c>
      <c r="H255" s="88">
        <v>31.800599999999999</v>
      </c>
      <c r="I255" s="27" t="s">
        <v>80</v>
      </c>
      <c r="J255" s="81">
        <v>12760</v>
      </c>
      <c r="K255" s="81">
        <f t="shared" si="3"/>
        <v>1570628.4</v>
      </c>
      <c r="L255" s="90" t="s">
        <v>81</v>
      </c>
      <c r="M255" s="91"/>
    </row>
    <row r="256" spans="1:13">
      <c r="A256" s="22">
        <v>11</v>
      </c>
      <c r="B256" s="22">
        <v>2</v>
      </c>
      <c r="C256" s="22">
        <v>803</v>
      </c>
      <c r="D256" s="87">
        <v>3</v>
      </c>
      <c r="E256" s="22" t="s">
        <v>79</v>
      </c>
      <c r="F256" s="88">
        <v>121.05</v>
      </c>
      <c r="G256" s="88">
        <v>89.774000000000001</v>
      </c>
      <c r="H256" s="88">
        <v>31.273800000000001</v>
      </c>
      <c r="I256" s="27" t="s">
        <v>80</v>
      </c>
      <c r="J256" s="81">
        <v>13260</v>
      </c>
      <c r="K256" s="81">
        <f t="shared" si="3"/>
        <v>1605123</v>
      </c>
      <c r="L256" s="90" t="s">
        <v>81</v>
      </c>
      <c r="M256" s="91"/>
    </row>
    <row r="257" spans="1:13">
      <c r="A257" s="22">
        <v>11</v>
      </c>
      <c r="B257" s="22">
        <v>2</v>
      </c>
      <c r="C257" s="22">
        <v>804</v>
      </c>
      <c r="D257" s="87">
        <v>3</v>
      </c>
      <c r="E257" s="22" t="s">
        <v>79</v>
      </c>
      <c r="F257" s="88">
        <v>123.09</v>
      </c>
      <c r="G257" s="88">
        <v>91.286299999999997</v>
      </c>
      <c r="H257" s="88">
        <v>31.800599999999999</v>
      </c>
      <c r="I257" s="27" t="s">
        <v>80</v>
      </c>
      <c r="J257" s="81">
        <v>12810</v>
      </c>
      <c r="K257" s="81">
        <f t="shared" si="3"/>
        <v>1576782.9</v>
      </c>
      <c r="L257" s="90" t="s">
        <v>81</v>
      </c>
      <c r="M257" s="91"/>
    </row>
    <row r="258" spans="1:13">
      <c r="A258" s="22">
        <v>11</v>
      </c>
      <c r="B258" s="22">
        <v>2</v>
      </c>
      <c r="C258" s="22">
        <v>903</v>
      </c>
      <c r="D258" s="87">
        <v>3</v>
      </c>
      <c r="E258" s="22" t="s">
        <v>79</v>
      </c>
      <c r="F258" s="88">
        <v>121.05</v>
      </c>
      <c r="G258" s="88">
        <v>89.774000000000001</v>
      </c>
      <c r="H258" s="88">
        <v>31.273800000000001</v>
      </c>
      <c r="I258" s="27" t="s">
        <v>80</v>
      </c>
      <c r="J258" s="81">
        <v>13310</v>
      </c>
      <c r="K258" s="81">
        <f t="shared" si="3"/>
        <v>1611175.5</v>
      </c>
      <c r="L258" s="90" t="s">
        <v>81</v>
      </c>
      <c r="M258" s="91"/>
    </row>
    <row r="259" spans="1:13">
      <c r="A259" s="22">
        <v>11</v>
      </c>
      <c r="B259" s="22">
        <v>2</v>
      </c>
      <c r="C259" s="22">
        <v>904</v>
      </c>
      <c r="D259" s="87">
        <v>3</v>
      </c>
      <c r="E259" s="22" t="s">
        <v>79</v>
      </c>
      <c r="F259" s="88">
        <v>123.09</v>
      </c>
      <c r="G259" s="88">
        <v>91.286299999999997</v>
      </c>
      <c r="H259" s="88">
        <v>31.800599999999999</v>
      </c>
      <c r="I259" s="27" t="s">
        <v>80</v>
      </c>
      <c r="J259" s="81">
        <v>12860</v>
      </c>
      <c r="K259" s="81">
        <f t="shared" si="3"/>
        <v>1582937.4</v>
      </c>
      <c r="L259" s="90" t="s">
        <v>81</v>
      </c>
      <c r="M259" s="91"/>
    </row>
    <row r="260" spans="1:13">
      <c r="A260" s="22">
        <v>11</v>
      </c>
      <c r="B260" s="22">
        <v>2</v>
      </c>
      <c r="C260" s="22">
        <v>1003</v>
      </c>
      <c r="D260" s="87">
        <v>3</v>
      </c>
      <c r="E260" s="22" t="s">
        <v>79</v>
      </c>
      <c r="F260" s="88">
        <v>121.05</v>
      </c>
      <c r="G260" s="88">
        <v>89.774000000000001</v>
      </c>
      <c r="H260" s="88">
        <v>31.273800000000001</v>
      </c>
      <c r="I260" s="27" t="s">
        <v>80</v>
      </c>
      <c r="J260" s="81">
        <v>13360</v>
      </c>
      <c r="K260" s="81">
        <f t="shared" si="3"/>
        <v>1617228</v>
      </c>
      <c r="L260" s="90" t="s">
        <v>81</v>
      </c>
      <c r="M260" s="91"/>
    </row>
    <row r="261" spans="1:13">
      <c r="A261" s="22">
        <v>11</v>
      </c>
      <c r="B261" s="22">
        <v>2</v>
      </c>
      <c r="C261" s="22">
        <v>1004</v>
      </c>
      <c r="D261" s="87">
        <v>3</v>
      </c>
      <c r="E261" s="22" t="s">
        <v>79</v>
      </c>
      <c r="F261" s="88">
        <v>123.09</v>
      </c>
      <c r="G261" s="88">
        <v>91.286299999999997</v>
      </c>
      <c r="H261" s="88">
        <v>31.800599999999999</v>
      </c>
      <c r="I261" s="27" t="s">
        <v>80</v>
      </c>
      <c r="J261" s="81">
        <v>12910</v>
      </c>
      <c r="K261" s="81">
        <f t="shared" si="3"/>
        <v>1589091.9</v>
      </c>
      <c r="L261" s="90" t="s">
        <v>81</v>
      </c>
      <c r="M261" s="91"/>
    </row>
    <row r="262" spans="1:13">
      <c r="A262" s="22">
        <v>11</v>
      </c>
      <c r="B262" s="22">
        <v>2</v>
      </c>
      <c r="C262" s="22">
        <v>1103</v>
      </c>
      <c r="D262" s="87">
        <v>3</v>
      </c>
      <c r="E262" s="22" t="s">
        <v>79</v>
      </c>
      <c r="F262" s="88">
        <v>121.05</v>
      </c>
      <c r="G262" s="88">
        <v>89.774000000000001</v>
      </c>
      <c r="H262" s="88">
        <v>31.273800000000001</v>
      </c>
      <c r="I262" s="27" t="s">
        <v>80</v>
      </c>
      <c r="J262" s="81">
        <v>13410</v>
      </c>
      <c r="K262" s="81">
        <f t="shared" ref="K262:K271" si="4">J262*F262</f>
        <v>1623280.5</v>
      </c>
      <c r="L262" s="90" t="s">
        <v>81</v>
      </c>
      <c r="M262" s="91"/>
    </row>
    <row r="263" spans="1:13">
      <c r="A263" s="22">
        <v>11</v>
      </c>
      <c r="B263" s="22">
        <v>2</v>
      </c>
      <c r="C263" s="22">
        <v>1104</v>
      </c>
      <c r="D263" s="87">
        <v>3</v>
      </c>
      <c r="E263" s="22" t="s">
        <v>79</v>
      </c>
      <c r="F263" s="88">
        <v>123.09</v>
      </c>
      <c r="G263" s="88">
        <v>91.286299999999997</v>
      </c>
      <c r="H263" s="88">
        <v>31.800599999999999</v>
      </c>
      <c r="I263" s="27" t="s">
        <v>80</v>
      </c>
      <c r="J263" s="81">
        <v>12960</v>
      </c>
      <c r="K263" s="81">
        <f t="shared" si="4"/>
        <v>1595246.4</v>
      </c>
      <c r="L263" s="90" t="s">
        <v>81</v>
      </c>
      <c r="M263" s="91"/>
    </row>
    <row r="264" spans="1:13">
      <c r="A264" s="22">
        <v>11</v>
      </c>
      <c r="B264" s="22">
        <v>2</v>
      </c>
      <c r="C264" s="22">
        <v>1203</v>
      </c>
      <c r="D264" s="87">
        <v>3</v>
      </c>
      <c r="E264" s="22" t="s">
        <v>79</v>
      </c>
      <c r="F264" s="88">
        <v>121.05</v>
      </c>
      <c r="G264" s="88">
        <v>89.774000000000001</v>
      </c>
      <c r="H264" s="88">
        <v>31.273800000000001</v>
      </c>
      <c r="I264" s="27" t="s">
        <v>80</v>
      </c>
      <c r="J264" s="81">
        <v>13510</v>
      </c>
      <c r="K264" s="81">
        <f t="shared" si="4"/>
        <v>1635385.5</v>
      </c>
      <c r="L264" s="90" t="s">
        <v>81</v>
      </c>
      <c r="M264" s="91"/>
    </row>
    <row r="265" spans="1:13">
      <c r="A265" s="22">
        <v>11</v>
      </c>
      <c r="B265" s="22">
        <v>2</v>
      </c>
      <c r="C265" s="22">
        <v>1204</v>
      </c>
      <c r="D265" s="87">
        <v>3</v>
      </c>
      <c r="E265" s="22" t="s">
        <v>79</v>
      </c>
      <c r="F265" s="88">
        <v>123.09</v>
      </c>
      <c r="G265" s="88">
        <v>91.286299999999997</v>
      </c>
      <c r="H265" s="88">
        <v>31.800599999999999</v>
      </c>
      <c r="I265" s="27" t="s">
        <v>80</v>
      </c>
      <c r="J265" s="81">
        <v>13060</v>
      </c>
      <c r="K265" s="81">
        <f t="shared" si="4"/>
        <v>1607555.4</v>
      </c>
      <c r="L265" s="90" t="s">
        <v>81</v>
      </c>
      <c r="M265" s="91"/>
    </row>
    <row r="266" spans="1:13">
      <c r="A266" s="22">
        <v>11</v>
      </c>
      <c r="B266" s="22">
        <v>2</v>
      </c>
      <c r="C266" s="22">
        <v>1303</v>
      </c>
      <c r="D266" s="87">
        <v>3</v>
      </c>
      <c r="E266" s="22" t="s">
        <v>79</v>
      </c>
      <c r="F266" s="88">
        <v>121.05</v>
      </c>
      <c r="G266" s="88">
        <v>89.774000000000001</v>
      </c>
      <c r="H266" s="88">
        <v>31.273800000000001</v>
      </c>
      <c r="I266" s="27" t="s">
        <v>80</v>
      </c>
      <c r="J266" s="81">
        <v>13210</v>
      </c>
      <c r="K266" s="81">
        <f t="shared" si="4"/>
        <v>1599070.5</v>
      </c>
      <c r="L266" s="90" t="s">
        <v>81</v>
      </c>
      <c r="M266" s="91"/>
    </row>
    <row r="267" spans="1:13">
      <c r="A267" s="22">
        <v>11</v>
      </c>
      <c r="B267" s="22">
        <v>2</v>
      </c>
      <c r="C267" s="22">
        <v>1304</v>
      </c>
      <c r="D267" s="87">
        <v>3</v>
      </c>
      <c r="E267" s="22" t="s">
        <v>79</v>
      </c>
      <c r="F267" s="88">
        <v>123.09</v>
      </c>
      <c r="G267" s="88">
        <v>91.286299999999997</v>
      </c>
      <c r="H267" s="88">
        <v>31.800599999999999</v>
      </c>
      <c r="I267" s="27" t="s">
        <v>80</v>
      </c>
      <c r="J267" s="81">
        <v>12760</v>
      </c>
      <c r="K267" s="81">
        <f t="shared" si="4"/>
        <v>1570628.4</v>
      </c>
      <c r="L267" s="90" t="s">
        <v>81</v>
      </c>
      <c r="M267" s="91"/>
    </row>
    <row r="268" spans="1:13">
      <c r="A268" s="22">
        <v>11</v>
      </c>
      <c r="B268" s="22">
        <v>2</v>
      </c>
      <c r="C268" s="22">
        <v>1403</v>
      </c>
      <c r="D268" s="87">
        <v>3</v>
      </c>
      <c r="E268" s="22" t="s">
        <v>79</v>
      </c>
      <c r="F268" s="88">
        <v>121.05</v>
      </c>
      <c r="G268" s="88">
        <v>89.774000000000001</v>
      </c>
      <c r="H268" s="88">
        <v>31.273800000000001</v>
      </c>
      <c r="I268" s="27" t="s">
        <v>80</v>
      </c>
      <c r="J268" s="81">
        <v>13260</v>
      </c>
      <c r="K268" s="81">
        <f t="shared" si="4"/>
        <v>1605123</v>
      </c>
      <c r="L268" s="90" t="s">
        <v>81</v>
      </c>
      <c r="M268" s="91"/>
    </row>
    <row r="269" spans="1:13">
      <c r="A269" s="22">
        <v>11</v>
      </c>
      <c r="B269" s="22">
        <v>2</v>
      </c>
      <c r="C269" s="22">
        <v>1404</v>
      </c>
      <c r="D269" s="87">
        <v>3</v>
      </c>
      <c r="E269" s="22" t="s">
        <v>79</v>
      </c>
      <c r="F269" s="88">
        <v>123.09</v>
      </c>
      <c r="G269" s="88">
        <v>91.286299999999997</v>
      </c>
      <c r="H269" s="88">
        <v>31.800599999999999</v>
      </c>
      <c r="I269" s="27" t="s">
        <v>80</v>
      </c>
      <c r="J269" s="81">
        <v>12810</v>
      </c>
      <c r="K269" s="81">
        <f t="shared" si="4"/>
        <v>1576782.9</v>
      </c>
      <c r="L269" s="90" t="s">
        <v>81</v>
      </c>
      <c r="M269" s="91"/>
    </row>
    <row r="270" spans="1:13">
      <c r="A270" s="22">
        <v>11</v>
      </c>
      <c r="B270" s="22">
        <v>2</v>
      </c>
      <c r="C270" s="22">
        <v>1503</v>
      </c>
      <c r="D270" s="87">
        <v>3</v>
      </c>
      <c r="E270" s="22" t="s">
        <v>79</v>
      </c>
      <c r="F270" s="88">
        <v>121.05</v>
      </c>
      <c r="G270" s="88">
        <v>89.774000000000001</v>
      </c>
      <c r="H270" s="88">
        <v>31.273800000000001</v>
      </c>
      <c r="I270" s="27" t="s">
        <v>80</v>
      </c>
      <c r="J270" s="81">
        <v>12460</v>
      </c>
      <c r="K270" s="81">
        <f t="shared" si="4"/>
        <v>1508283</v>
      </c>
      <c r="L270" s="90" t="s">
        <v>81</v>
      </c>
      <c r="M270" s="91"/>
    </row>
    <row r="271" spans="1:13">
      <c r="A271" s="22">
        <v>11</v>
      </c>
      <c r="B271" s="22">
        <v>2</v>
      </c>
      <c r="C271" s="22">
        <v>1504</v>
      </c>
      <c r="D271" s="87">
        <v>3</v>
      </c>
      <c r="E271" s="22" t="s">
        <v>79</v>
      </c>
      <c r="F271" s="88">
        <v>123.09</v>
      </c>
      <c r="G271" s="88">
        <v>91.286299999999997</v>
      </c>
      <c r="H271" s="88">
        <v>31.800599999999999</v>
      </c>
      <c r="I271" s="27" t="s">
        <v>80</v>
      </c>
      <c r="J271" s="81">
        <v>12010</v>
      </c>
      <c r="K271" s="81">
        <f t="shared" si="4"/>
        <v>1478310.9</v>
      </c>
      <c r="L271" s="90" t="s">
        <v>81</v>
      </c>
      <c r="M271" s="91"/>
    </row>
    <row r="272" spans="1:13" s="62" customFormat="1">
      <c r="A272" s="172"/>
      <c r="B272" s="172"/>
      <c r="C272" s="172"/>
      <c r="D272" s="57"/>
      <c r="E272" s="94"/>
      <c r="F272" s="95">
        <f>SUM(F5:F271)</f>
        <v>31508.999999999902</v>
      </c>
      <c r="G272" s="95"/>
      <c r="H272" s="96"/>
      <c r="I272" s="72"/>
      <c r="J272" s="99">
        <f>K272/F272</f>
        <v>13100.0560039989</v>
      </c>
      <c r="K272" s="99">
        <f>SUM(K4:K271)</f>
        <v>412769664.62999898</v>
      </c>
      <c r="L272" s="93"/>
      <c r="M272" s="100"/>
    </row>
    <row r="273" spans="1:13" s="62" customFormat="1" ht="15" customHeight="1">
      <c r="A273" s="173" t="s">
        <v>83</v>
      </c>
      <c r="B273" s="173"/>
      <c r="C273" s="173"/>
      <c r="D273" s="173"/>
      <c r="E273" s="173"/>
      <c r="F273" s="173"/>
      <c r="G273" s="174"/>
      <c r="H273" s="174"/>
      <c r="I273" s="173"/>
      <c r="J273" s="173"/>
      <c r="K273" s="173"/>
      <c r="L273" s="173"/>
      <c r="M273" s="173"/>
    </row>
    <row r="274" spans="1:13" s="62" customFormat="1">
      <c r="A274" s="93"/>
      <c r="B274" s="93"/>
      <c r="C274" s="93"/>
      <c r="E274" s="38"/>
      <c r="F274" s="97"/>
      <c r="G274" s="97"/>
      <c r="H274" s="98"/>
      <c r="I274" s="101"/>
      <c r="J274" s="102"/>
      <c r="K274" s="102"/>
      <c r="L274" s="4"/>
      <c r="M274" s="103"/>
    </row>
    <row r="275" spans="1:13" ht="15" customHeight="1">
      <c r="A275" s="156" t="s">
        <v>84</v>
      </c>
      <c r="B275" s="156"/>
      <c r="C275" s="156"/>
      <c r="D275" s="156"/>
      <c r="E275" s="156"/>
      <c r="F275" s="156"/>
      <c r="G275" s="157"/>
      <c r="H275" s="157"/>
      <c r="I275" s="156"/>
      <c r="J275" s="156"/>
      <c r="K275" s="156"/>
      <c r="L275" s="156"/>
      <c r="M275" s="156"/>
    </row>
    <row r="276" spans="1:13">
      <c r="J276" s="75"/>
    </row>
    <row r="277" spans="1:13">
      <c r="J277" s="75"/>
    </row>
  </sheetData>
  <mergeCells count="6">
    <mergeCell ref="A275:M275"/>
    <mergeCell ref="A1:M1"/>
    <mergeCell ref="A2:M2"/>
    <mergeCell ref="A3:M3"/>
    <mergeCell ref="A272:C272"/>
    <mergeCell ref="A273:M273"/>
  </mergeCells>
  <phoneticPr fontId="10" type="noConversion"/>
  <pageMargins left="0.27152777777777798" right="0.149305555555556" top="0.48749999999999999" bottom="0.44027777777777799" header="0.29861111111111099" footer="0.29861111111111099"/>
  <pageSetup paperSize="9" scale="93" fitToHeight="0" orientation="portrait" verticalDpi="300"/>
</worksheet>
</file>

<file path=xl/worksheets/sheet3.xml><?xml version="1.0" encoding="utf-8"?>
<worksheet xmlns="http://schemas.openxmlformats.org/spreadsheetml/2006/main" xmlns:r="http://schemas.openxmlformats.org/officeDocument/2006/relationships">
  <sheetPr>
    <pageSetUpPr fitToPage="1"/>
  </sheetPr>
  <dimension ref="A1:M27"/>
  <sheetViews>
    <sheetView view="pageBreakPreview" zoomScaleNormal="100" workbookViewId="0">
      <selection activeCell="F24" sqref="F24"/>
    </sheetView>
  </sheetViews>
  <sheetFormatPr defaultColWidth="7.5" defaultRowHeight="13.5"/>
  <cols>
    <col min="1" max="1" width="4.375" style="79" customWidth="1"/>
    <col min="2" max="2" width="6.25" style="79" customWidth="1"/>
    <col min="3" max="3" width="6.125" style="79" customWidth="1"/>
    <col min="4" max="4" width="10" style="79" customWidth="1"/>
    <col min="5" max="5" width="12.875" style="79" customWidth="1"/>
    <col min="6" max="6" width="13.375" style="79" customWidth="1"/>
    <col min="7" max="7" width="10.625" style="79" customWidth="1"/>
    <col min="8" max="8" width="10.375" style="79" customWidth="1"/>
    <col min="9" max="9" width="9.375" style="79" customWidth="1"/>
    <col min="10" max="10" width="8.125" style="79" customWidth="1"/>
    <col min="11" max="11" width="5.125" style="79" customWidth="1"/>
    <col min="12" max="16384" width="7.5" style="79"/>
  </cols>
  <sheetData>
    <row r="1" spans="1:13" s="77" customFormat="1" ht="27" customHeight="1">
      <c r="A1" s="175" t="s">
        <v>443</v>
      </c>
      <c r="B1" s="175"/>
      <c r="C1" s="175"/>
      <c r="D1" s="175"/>
      <c r="E1" s="175"/>
      <c r="F1" s="175"/>
      <c r="G1" s="175"/>
      <c r="H1" s="175"/>
      <c r="I1" s="175"/>
      <c r="J1" s="175"/>
      <c r="K1" s="175"/>
    </row>
    <row r="2" spans="1:13" s="78" customFormat="1">
      <c r="A2" s="176" t="s">
        <v>444</v>
      </c>
      <c r="B2" s="176"/>
      <c r="C2" s="176"/>
      <c r="D2" s="176"/>
      <c r="E2" s="176"/>
      <c r="F2" s="176"/>
      <c r="G2" s="177"/>
      <c r="H2" s="177"/>
      <c r="I2" s="177"/>
      <c r="J2" s="177"/>
      <c r="K2" s="177"/>
      <c r="L2" s="13"/>
      <c r="M2" s="41"/>
    </row>
    <row r="3" spans="1:13" s="78" customFormat="1">
      <c r="A3" s="41"/>
      <c r="B3" s="41"/>
      <c r="C3" s="41"/>
      <c r="D3" s="41"/>
      <c r="E3" s="41"/>
      <c r="F3" s="41"/>
      <c r="G3" s="177" t="s">
        <v>64</v>
      </c>
      <c r="H3" s="177"/>
      <c r="I3" s="177"/>
      <c r="J3" s="177"/>
      <c r="K3" s="177"/>
      <c r="L3" s="13"/>
      <c r="M3" s="11"/>
    </row>
    <row r="4" spans="1:13" ht="27">
      <c r="A4" s="17" t="s">
        <v>87</v>
      </c>
      <c r="B4" s="17" t="s">
        <v>69</v>
      </c>
      <c r="C4" s="17" t="s">
        <v>70</v>
      </c>
      <c r="D4" s="64" t="s">
        <v>71</v>
      </c>
      <c r="E4" s="64" t="s">
        <v>72</v>
      </c>
      <c r="F4" s="64" t="s">
        <v>73</v>
      </c>
      <c r="G4" s="17" t="s">
        <v>74</v>
      </c>
      <c r="H4" s="17" t="s">
        <v>445</v>
      </c>
      <c r="I4" s="17" t="s">
        <v>92</v>
      </c>
      <c r="J4" s="17" t="s">
        <v>446</v>
      </c>
      <c r="K4" s="22" t="s">
        <v>78</v>
      </c>
    </row>
    <row r="5" spans="1:13">
      <c r="A5" s="22">
        <v>1</v>
      </c>
      <c r="B5" s="22" t="s">
        <v>447</v>
      </c>
      <c r="C5" s="22">
        <v>3</v>
      </c>
      <c r="D5" s="55">
        <v>91.97</v>
      </c>
      <c r="E5" s="55">
        <v>89.019300000000001</v>
      </c>
      <c r="F5" s="55">
        <v>2.9548000000000001</v>
      </c>
      <c r="G5" s="27" t="s">
        <v>80</v>
      </c>
      <c r="H5" s="22">
        <v>14222</v>
      </c>
      <c r="I5" s="81">
        <f>H5*D5</f>
        <v>1307997.3400000001</v>
      </c>
      <c r="J5" s="22" t="s">
        <v>81</v>
      </c>
      <c r="K5" s="22"/>
    </row>
    <row r="6" spans="1:13">
      <c r="A6" s="22">
        <v>2</v>
      </c>
      <c r="B6" s="22" t="s">
        <v>448</v>
      </c>
      <c r="C6" s="22">
        <v>3</v>
      </c>
      <c r="D6" s="55">
        <v>78.95</v>
      </c>
      <c r="E6" s="55">
        <v>76.527799999999999</v>
      </c>
      <c r="F6" s="55">
        <v>2.4235000000000002</v>
      </c>
      <c r="G6" s="27" t="s">
        <v>80</v>
      </c>
      <c r="H6" s="22">
        <v>15022</v>
      </c>
      <c r="I6" s="81">
        <f t="shared" ref="I6:I11" si="0">H6*D6</f>
        <v>1185986.8999999999</v>
      </c>
      <c r="J6" s="22" t="s">
        <v>81</v>
      </c>
      <c r="K6" s="22"/>
    </row>
    <row r="7" spans="1:13">
      <c r="A7" s="22">
        <v>3</v>
      </c>
      <c r="B7" s="22" t="s">
        <v>449</v>
      </c>
      <c r="C7" s="22">
        <v>3</v>
      </c>
      <c r="D7" s="55">
        <v>57.94</v>
      </c>
      <c r="E7" s="55">
        <v>56.16</v>
      </c>
      <c r="F7" s="55">
        <v>1.7785</v>
      </c>
      <c r="G7" s="27" t="s">
        <v>80</v>
      </c>
      <c r="H7" s="22">
        <v>14922</v>
      </c>
      <c r="I7" s="81">
        <f t="shared" si="0"/>
        <v>864580.68</v>
      </c>
      <c r="J7" s="22" t="s">
        <v>81</v>
      </c>
      <c r="K7" s="22"/>
    </row>
    <row r="8" spans="1:13">
      <c r="A8" s="22">
        <v>4</v>
      </c>
      <c r="B8" s="22" t="s">
        <v>450</v>
      </c>
      <c r="C8" s="22">
        <v>3</v>
      </c>
      <c r="D8" s="55">
        <v>48.28</v>
      </c>
      <c r="E8" s="55">
        <v>46.8</v>
      </c>
      <c r="F8" s="55">
        <v>1.4821</v>
      </c>
      <c r="G8" s="27" t="s">
        <v>80</v>
      </c>
      <c r="H8" s="22">
        <v>15122</v>
      </c>
      <c r="I8" s="81">
        <f t="shared" si="0"/>
        <v>730090.16</v>
      </c>
      <c r="J8" s="22" t="s">
        <v>81</v>
      </c>
      <c r="K8" s="22"/>
    </row>
    <row r="9" spans="1:13">
      <c r="A9" s="22">
        <v>5</v>
      </c>
      <c r="B9" s="22" t="s">
        <v>451</v>
      </c>
      <c r="C9" s="22">
        <v>3</v>
      </c>
      <c r="D9" s="55">
        <v>57.94</v>
      </c>
      <c r="E9" s="55">
        <v>56.16</v>
      </c>
      <c r="F9" s="55">
        <v>1.7785</v>
      </c>
      <c r="G9" s="27" t="s">
        <v>80</v>
      </c>
      <c r="H9" s="22">
        <v>15022</v>
      </c>
      <c r="I9" s="81">
        <f t="shared" si="0"/>
        <v>870374.68</v>
      </c>
      <c r="J9" s="22" t="s">
        <v>81</v>
      </c>
      <c r="K9" s="22"/>
    </row>
    <row r="10" spans="1:13">
      <c r="A10" s="22">
        <v>6</v>
      </c>
      <c r="B10" s="22" t="s">
        <v>452</v>
      </c>
      <c r="C10" s="22">
        <v>3</v>
      </c>
      <c r="D10" s="55">
        <v>61.56</v>
      </c>
      <c r="E10" s="55">
        <v>59.67</v>
      </c>
      <c r="F10" s="55">
        <v>1.8895999999999999</v>
      </c>
      <c r="G10" s="27" t="s">
        <v>80</v>
      </c>
      <c r="H10" s="22">
        <v>15322</v>
      </c>
      <c r="I10" s="81">
        <f t="shared" si="0"/>
        <v>943222.32</v>
      </c>
      <c r="J10" s="22" t="s">
        <v>81</v>
      </c>
      <c r="K10" s="22"/>
    </row>
    <row r="11" spans="1:13">
      <c r="A11" s="22">
        <v>7</v>
      </c>
      <c r="B11" s="22" t="s">
        <v>453</v>
      </c>
      <c r="C11" s="22">
        <v>3</v>
      </c>
      <c r="D11" s="55">
        <v>57.6</v>
      </c>
      <c r="E11" s="55">
        <v>55.826999999999998</v>
      </c>
      <c r="F11" s="55">
        <v>1.7679</v>
      </c>
      <c r="G11" s="27" t="s">
        <v>80</v>
      </c>
      <c r="H11" s="22">
        <v>15822</v>
      </c>
      <c r="I11" s="81">
        <f t="shared" si="0"/>
        <v>911347.19999999995</v>
      </c>
      <c r="J11" s="22" t="s">
        <v>81</v>
      </c>
      <c r="K11" s="22"/>
    </row>
    <row r="12" spans="1:13" ht="14.25">
      <c r="A12" s="57"/>
      <c r="B12" s="57"/>
      <c r="C12" s="57"/>
      <c r="D12" s="57">
        <f>SUM(D5:D11)</f>
        <v>454.24</v>
      </c>
      <c r="E12" s="80">
        <f>SUM(E5:E11)</f>
        <v>440.16410000000002</v>
      </c>
      <c r="F12" s="80">
        <f>SUM(F5:F11)</f>
        <v>14.0749</v>
      </c>
      <c r="G12" s="72"/>
      <c r="H12" s="72">
        <f>I12/D12</f>
        <v>14999.9984149348</v>
      </c>
      <c r="I12" s="82">
        <f>SUM(I5:I11)</f>
        <v>6813599.2800000003</v>
      </c>
      <c r="J12" s="57"/>
      <c r="K12" s="57"/>
    </row>
    <row r="13" spans="1:13">
      <c r="A13" s="179" t="s">
        <v>454</v>
      </c>
      <c r="B13" s="179"/>
      <c r="C13" s="179"/>
      <c r="D13" s="179"/>
      <c r="E13" s="179"/>
      <c r="F13" s="179"/>
      <c r="G13" s="179"/>
      <c r="H13" s="179"/>
      <c r="I13" s="179"/>
      <c r="J13" s="179"/>
      <c r="K13" s="57"/>
    </row>
    <row r="14" spans="1:13">
      <c r="A14" s="179"/>
      <c r="B14" s="179"/>
      <c r="C14" s="179"/>
      <c r="D14" s="179"/>
      <c r="E14" s="179"/>
      <c r="F14" s="179"/>
      <c r="G14" s="179"/>
      <c r="H14" s="179"/>
      <c r="I14" s="179"/>
      <c r="J14" s="179"/>
      <c r="K14" s="57"/>
    </row>
    <row r="15" spans="1:13">
      <c r="A15" s="178" t="s">
        <v>84</v>
      </c>
      <c r="B15" s="178"/>
      <c r="C15" s="178"/>
      <c r="D15" s="178"/>
      <c r="E15" s="178"/>
      <c r="F15" s="178"/>
      <c r="G15" s="178"/>
      <c r="H15" s="178"/>
      <c r="I15" s="178"/>
      <c r="J15" s="178"/>
      <c r="K15" s="57"/>
    </row>
    <row r="16" spans="1:13">
      <c r="A16" s="57"/>
      <c r="B16" s="57"/>
      <c r="C16" s="57"/>
      <c r="D16" s="57"/>
      <c r="E16" s="57"/>
      <c r="F16" s="75"/>
      <c r="G16" s="57"/>
      <c r="H16" s="57"/>
      <c r="I16" s="57"/>
      <c r="J16" s="57"/>
      <c r="K16" s="57"/>
    </row>
    <row r="17" spans="1:11">
      <c r="A17" s="57"/>
      <c r="B17" s="57"/>
      <c r="C17" s="57"/>
      <c r="D17" s="57"/>
      <c r="E17" s="57"/>
      <c r="F17" s="75"/>
      <c r="G17" s="57"/>
      <c r="H17" s="57"/>
      <c r="I17" s="57"/>
      <c r="J17" s="57"/>
      <c r="K17" s="57"/>
    </row>
    <row r="18" spans="1:11">
      <c r="A18" s="57"/>
      <c r="B18" s="57"/>
      <c r="C18" s="57"/>
      <c r="D18" s="57"/>
      <c r="E18" s="57"/>
      <c r="F18" s="75"/>
      <c r="G18" s="57"/>
      <c r="H18" s="57"/>
      <c r="I18" s="57"/>
      <c r="J18" s="57"/>
      <c r="K18" s="57"/>
    </row>
    <row r="19" spans="1:11">
      <c r="A19" s="57"/>
      <c r="B19" s="57"/>
      <c r="C19" s="57"/>
      <c r="D19" s="57"/>
      <c r="E19" s="57"/>
      <c r="F19" s="75"/>
      <c r="G19" s="57"/>
      <c r="H19" s="57"/>
      <c r="I19" s="57"/>
      <c r="J19" s="57"/>
      <c r="K19" s="57"/>
    </row>
    <row r="20" spans="1:11">
      <c r="A20" s="57"/>
      <c r="B20" s="57"/>
      <c r="C20" s="57"/>
      <c r="D20" s="57"/>
      <c r="E20" s="57"/>
      <c r="F20" s="75"/>
      <c r="G20" s="57"/>
      <c r="H20" s="57"/>
      <c r="I20" s="57"/>
      <c r="J20" s="57"/>
      <c r="K20" s="57"/>
    </row>
    <row r="21" spans="1:11">
      <c r="A21" s="57"/>
      <c r="B21" s="57"/>
      <c r="C21" s="57"/>
      <c r="D21" s="57"/>
      <c r="E21" s="57"/>
      <c r="F21" s="75"/>
      <c r="G21" s="57"/>
      <c r="H21" s="57"/>
      <c r="I21" s="57"/>
      <c r="J21" s="57"/>
      <c r="K21" s="57"/>
    </row>
    <row r="22" spans="1:11">
      <c r="A22" s="57"/>
      <c r="B22" s="57"/>
      <c r="C22" s="57"/>
      <c r="D22" s="57"/>
      <c r="E22" s="57"/>
      <c r="F22" s="75"/>
      <c r="G22" s="57"/>
      <c r="H22" s="57"/>
      <c r="I22" s="57"/>
      <c r="J22" s="57"/>
      <c r="K22" s="57"/>
    </row>
    <row r="23" spans="1:11">
      <c r="A23" s="57"/>
      <c r="B23" s="57"/>
      <c r="C23" s="57"/>
      <c r="D23" s="57"/>
      <c r="E23" s="57"/>
      <c r="F23" s="75"/>
      <c r="G23" s="57"/>
      <c r="H23" s="57"/>
      <c r="I23" s="57"/>
      <c r="J23" s="57"/>
      <c r="K23" s="57"/>
    </row>
    <row r="24" spans="1:11">
      <c r="A24" s="57"/>
      <c r="B24" s="57"/>
      <c r="C24" s="57"/>
      <c r="D24" s="57"/>
      <c r="E24" s="57"/>
      <c r="F24" s="75"/>
      <c r="G24" s="57"/>
      <c r="H24" s="57"/>
      <c r="I24" s="57"/>
      <c r="J24" s="57"/>
      <c r="K24" s="57"/>
    </row>
    <row r="25" spans="1:11">
      <c r="A25" s="57"/>
      <c r="B25" s="57"/>
      <c r="C25" s="57"/>
      <c r="D25" s="57"/>
      <c r="E25" s="57"/>
      <c r="F25" s="75"/>
      <c r="G25" s="57"/>
      <c r="H25" s="57"/>
      <c r="I25" s="57"/>
      <c r="J25" s="57"/>
      <c r="K25" s="57"/>
    </row>
    <row r="26" spans="1:11">
      <c r="A26" s="57"/>
      <c r="B26" s="57"/>
      <c r="C26" s="57"/>
      <c r="D26" s="57"/>
      <c r="E26" s="57"/>
      <c r="F26" s="75"/>
      <c r="G26" s="57"/>
      <c r="H26" s="57"/>
      <c r="I26" s="57"/>
      <c r="J26" s="57"/>
      <c r="K26" s="57"/>
    </row>
    <row r="27" spans="1:11">
      <c r="A27" s="57"/>
      <c r="B27" s="57"/>
      <c r="C27" s="57"/>
      <c r="D27" s="57"/>
      <c r="E27" s="57"/>
      <c r="F27" s="75"/>
      <c r="G27" s="57"/>
      <c r="H27" s="57"/>
      <c r="I27" s="57"/>
      <c r="J27" s="57"/>
      <c r="K27" s="57"/>
    </row>
  </sheetData>
  <mergeCells count="6">
    <mergeCell ref="A1:K1"/>
    <mergeCell ref="A2:F2"/>
    <mergeCell ref="G2:K2"/>
    <mergeCell ref="G3:K3"/>
    <mergeCell ref="A15:J15"/>
    <mergeCell ref="A13:J14"/>
  </mergeCells>
  <phoneticPr fontId="10" type="noConversion"/>
  <pageMargins left="0.75" right="0.75" top="1" bottom="1" header="0.5" footer="0.5"/>
  <pageSetup paperSize="9" scale="91"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M353"/>
  <sheetViews>
    <sheetView view="pageBreakPreview" topLeftCell="A328" zoomScaleNormal="100" workbookViewId="0">
      <selection activeCell="K14" sqref="K14"/>
    </sheetView>
  </sheetViews>
  <sheetFormatPr defaultColWidth="8.875" defaultRowHeight="13.5"/>
  <cols>
    <col min="1" max="1" width="4.375" style="40" customWidth="1"/>
    <col min="2" max="2" width="13.5" style="40" customWidth="1"/>
    <col min="3" max="3" width="12.125" style="40" customWidth="1"/>
    <col min="4" max="4" width="13.375" style="40" customWidth="1"/>
    <col min="5" max="5" width="11" style="40" customWidth="1"/>
    <col min="6" max="6" width="10.75" style="40" customWidth="1"/>
    <col min="7" max="7" width="11.875" style="40" customWidth="1"/>
    <col min="8" max="10" width="8.125" style="40" customWidth="1"/>
    <col min="11" max="11" width="4.375" style="40" customWidth="1"/>
    <col min="12" max="16384" width="8.875" style="40"/>
  </cols>
  <sheetData>
    <row r="1" spans="1:13" s="38" customFormat="1" ht="26.1" customHeight="1">
      <c r="A1" s="181" t="s">
        <v>85</v>
      </c>
      <c r="B1" s="182"/>
      <c r="C1" s="182"/>
      <c r="D1" s="182"/>
      <c r="E1" s="182"/>
      <c r="F1" s="182"/>
      <c r="G1" s="182"/>
      <c r="H1" s="182"/>
      <c r="I1" s="182"/>
      <c r="J1" s="182"/>
      <c r="K1" s="183"/>
    </row>
    <row r="2" spans="1:13" s="39" customFormat="1">
      <c r="A2" s="184" t="s">
        <v>86</v>
      </c>
      <c r="B2" s="176"/>
      <c r="C2" s="176"/>
      <c r="D2" s="176"/>
      <c r="E2" s="176"/>
      <c r="F2" s="176"/>
      <c r="G2" s="176"/>
      <c r="H2" s="177"/>
      <c r="I2" s="177"/>
      <c r="J2" s="177"/>
      <c r="K2" s="185"/>
      <c r="L2" s="41"/>
      <c r="M2" s="41"/>
    </row>
    <row r="3" spans="1:13" s="39" customFormat="1">
      <c r="A3" s="83"/>
      <c r="B3" s="84"/>
      <c r="C3" s="84"/>
      <c r="D3" s="84"/>
      <c r="E3" s="84"/>
      <c r="F3" s="84"/>
      <c r="G3" s="84"/>
      <c r="H3" s="170" t="s">
        <v>64</v>
      </c>
      <c r="I3" s="170"/>
      <c r="J3" s="170"/>
      <c r="K3" s="186"/>
      <c r="L3" s="41"/>
      <c r="M3" s="41"/>
    </row>
    <row r="4" spans="1:13" ht="33.950000000000003" customHeight="1">
      <c r="A4" s="17" t="s">
        <v>87</v>
      </c>
      <c r="B4" s="17" t="s">
        <v>88</v>
      </c>
      <c r="C4" s="17" t="s">
        <v>89</v>
      </c>
      <c r="D4" s="54" t="s">
        <v>90</v>
      </c>
      <c r="E4" s="17" t="s">
        <v>91</v>
      </c>
      <c r="F4" s="17" t="s">
        <v>75</v>
      </c>
      <c r="G4" s="17" t="s">
        <v>92</v>
      </c>
      <c r="H4" s="17" t="s">
        <v>93</v>
      </c>
      <c r="I4" s="17" t="s">
        <v>94</v>
      </c>
      <c r="J4" s="17" t="s">
        <v>77</v>
      </c>
      <c r="K4" s="17" t="s">
        <v>78</v>
      </c>
      <c r="L4" s="50"/>
      <c r="M4" s="50"/>
    </row>
    <row r="5" spans="1:13">
      <c r="A5" s="22">
        <v>1</v>
      </c>
      <c r="B5" s="22" t="s">
        <v>95</v>
      </c>
      <c r="C5" s="22" t="s">
        <v>96</v>
      </c>
      <c r="D5" s="55">
        <v>13.2</v>
      </c>
      <c r="E5" s="22" t="s">
        <v>97</v>
      </c>
      <c r="F5" s="55" t="s">
        <v>98</v>
      </c>
      <c r="G5" s="28">
        <v>97116.36</v>
      </c>
      <c r="H5" s="28" t="s">
        <v>38</v>
      </c>
      <c r="I5" s="28">
        <v>70</v>
      </c>
      <c r="J5" s="28" t="s">
        <v>81</v>
      </c>
      <c r="K5" s="22"/>
      <c r="L5" s="57"/>
      <c r="M5" s="57"/>
    </row>
    <row r="6" spans="1:13">
      <c r="A6" s="22">
        <v>2</v>
      </c>
      <c r="B6" s="22" t="s">
        <v>99</v>
      </c>
      <c r="C6" s="22" t="s">
        <v>96</v>
      </c>
      <c r="D6" s="55">
        <v>13.75</v>
      </c>
      <c r="E6" s="22" t="s">
        <v>97</v>
      </c>
      <c r="F6" s="55" t="s">
        <v>98</v>
      </c>
      <c r="G6" s="28">
        <v>101162.875</v>
      </c>
      <c r="H6" s="28" t="s">
        <v>38</v>
      </c>
      <c r="I6" s="28">
        <v>70</v>
      </c>
      <c r="J6" s="28" t="s">
        <v>81</v>
      </c>
      <c r="K6" s="22"/>
      <c r="L6" s="57"/>
      <c r="M6" s="57"/>
    </row>
    <row r="7" spans="1:13">
      <c r="A7" s="22">
        <v>3</v>
      </c>
      <c r="B7" s="22" t="s">
        <v>100</v>
      </c>
      <c r="C7" s="22" t="s">
        <v>96</v>
      </c>
      <c r="D7" s="55">
        <v>13.75</v>
      </c>
      <c r="E7" s="22" t="s">
        <v>97</v>
      </c>
      <c r="F7" s="55" t="s">
        <v>98</v>
      </c>
      <c r="G7" s="28">
        <v>98412.875</v>
      </c>
      <c r="H7" s="28" t="s">
        <v>38</v>
      </c>
      <c r="I7" s="28">
        <v>70</v>
      </c>
      <c r="J7" s="28" t="s">
        <v>81</v>
      </c>
      <c r="K7" s="22"/>
      <c r="L7" s="57"/>
      <c r="M7" s="57"/>
    </row>
    <row r="8" spans="1:13">
      <c r="A8" s="22">
        <v>4</v>
      </c>
      <c r="B8" s="22" t="s">
        <v>101</v>
      </c>
      <c r="C8" s="22" t="s">
        <v>96</v>
      </c>
      <c r="D8" s="55">
        <v>13.75</v>
      </c>
      <c r="E8" s="22" t="s">
        <v>97</v>
      </c>
      <c r="F8" s="55" t="s">
        <v>98</v>
      </c>
      <c r="G8" s="28">
        <v>98412.875</v>
      </c>
      <c r="H8" s="28" t="s">
        <v>38</v>
      </c>
      <c r="I8" s="28">
        <v>70</v>
      </c>
      <c r="J8" s="28" t="s">
        <v>81</v>
      </c>
      <c r="K8" s="22"/>
      <c r="L8" s="57"/>
      <c r="M8" s="57"/>
    </row>
    <row r="9" spans="1:13">
      <c r="A9" s="22">
        <v>5</v>
      </c>
      <c r="B9" s="22" t="s">
        <v>102</v>
      </c>
      <c r="C9" s="22" t="s">
        <v>96</v>
      </c>
      <c r="D9" s="55">
        <v>13.75</v>
      </c>
      <c r="E9" s="22" t="s">
        <v>97</v>
      </c>
      <c r="F9" s="55" t="s">
        <v>98</v>
      </c>
      <c r="G9" s="28">
        <v>101162.875</v>
      </c>
      <c r="H9" s="28" t="s">
        <v>38</v>
      </c>
      <c r="I9" s="28">
        <v>70</v>
      </c>
      <c r="J9" s="28" t="s">
        <v>81</v>
      </c>
      <c r="K9" s="22"/>
      <c r="L9" s="57"/>
      <c r="M9" s="57"/>
    </row>
    <row r="10" spans="1:13">
      <c r="A10" s="22">
        <v>6</v>
      </c>
      <c r="B10" s="22" t="s">
        <v>103</v>
      </c>
      <c r="C10" s="22" t="s">
        <v>96</v>
      </c>
      <c r="D10" s="55">
        <v>13.75</v>
      </c>
      <c r="E10" s="22" t="s">
        <v>97</v>
      </c>
      <c r="F10" s="55" t="s">
        <v>98</v>
      </c>
      <c r="G10" s="28">
        <v>101162.875</v>
      </c>
      <c r="H10" s="28" t="s">
        <v>38</v>
      </c>
      <c r="I10" s="28">
        <v>70</v>
      </c>
      <c r="J10" s="28" t="s">
        <v>81</v>
      </c>
      <c r="K10" s="22"/>
      <c r="L10" s="57"/>
      <c r="M10" s="57"/>
    </row>
    <row r="11" spans="1:13">
      <c r="A11" s="22">
        <v>7</v>
      </c>
      <c r="B11" s="22" t="s">
        <v>104</v>
      </c>
      <c r="C11" s="22" t="s">
        <v>96</v>
      </c>
      <c r="D11" s="55">
        <v>13.75</v>
      </c>
      <c r="E11" s="22" t="s">
        <v>97</v>
      </c>
      <c r="F11" s="55" t="s">
        <v>98</v>
      </c>
      <c r="G11" s="28">
        <v>101162.875</v>
      </c>
      <c r="H11" s="28" t="s">
        <v>38</v>
      </c>
      <c r="I11" s="28">
        <v>70</v>
      </c>
      <c r="J11" s="28" t="s">
        <v>81</v>
      </c>
      <c r="K11" s="22"/>
      <c r="L11" s="57"/>
      <c r="M11" s="57"/>
    </row>
    <row r="12" spans="1:13">
      <c r="A12" s="22">
        <v>8</v>
      </c>
      <c r="B12" s="22" t="s">
        <v>105</v>
      </c>
      <c r="C12" s="22" t="s">
        <v>96</v>
      </c>
      <c r="D12" s="55">
        <v>13.75</v>
      </c>
      <c r="E12" s="22" t="s">
        <v>97</v>
      </c>
      <c r="F12" s="55" t="s">
        <v>98</v>
      </c>
      <c r="G12" s="28">
        <v>101162.875</v>
      </c>
      <c r="H12" s="28" t="s">
        <v>38</v>
      </c>
      <c r="I12" s="28">
        <v>70</v>
      </c>
      <c r="J12" s="28" t="s">
        <v>81</v>
      </c>
      <c r="K12" s="22"/>
      <c r="L12" s="57"/>
      <c r="M12" s="57"/>
    </row>
    <row r="13" spans="1:13">
      <c r="A13" s="22">
        <v>9</v>
      </c>
      <c r="B13" s="22" t="s">
        <v>106</v>
      </c>
      <c r="C13" s="22" t="s">
        <v>96</v>
      </c>
      <c r="D13" s="55">
        <v>13.75</v>
      </c>
      <c r="E13" s="22" t="s">
        <v>97</v>
      </c>
      <c r="F13" s="55" t="s">
        <v>98</v>
      </c>
      <c r="G13" s="28">
        <v>101162.875</v>
      </c>
      <c r="H13" s="28" t="s">
        <v>38</v>
      </c>
      <c r="I13" s="28">
        <v>70</v>
      </c>
      <c r="J13" s="28" t="s">
        <v>81</v>
      </c>
      <c r="K13" s="22"/>
      <c r="L13" s="57"/>
      <c r="M13" s="57"/>
    </row>
    <row r="14" spans="1:13">
      <c r="A14" s="22">
        <v>10</v>
      </c>
      <c r="B14" s="22" t="s">
        <v>107</v>
      </c>
      <c r="C14" s="22" t="s">
        <v>96</v>
      </c>
      <c r="D14" s="55">
        <v>13.75</v>
      </c>
      <c r="E14" s="22" t="s">
        <v>97</v>
      </c>
      <c r="F14" s="55" t="s">
        <v>98</v>
      </c>
      <c r="G14" s="28">
        <v>101162.875</v>
      </c>
      <c r="H14" s="28" t="s">
        <v>38</v>
      </c>
      <c r="I14" s="28">
        <v>70</v>
      </c>
      <c r="J14" s="28" t="s">
        <v>81</v>
      </c>
      <c r="K14" s="22"/>
      <c r="L14" s="57"/>
      <c r="M14" s="57"/>
    </row>
    <row r="15" spans="1:13">
      <c r="A15" s="22">
        <v>11</v>
      </c>
      <c r="B15" s="22" t="s">
        <v>108</v>
      </c>
      <c r="C15" s="22" t="s">
        <v>96</v>
      </c>
      <c r="D15" s="55">
        <v>13.75</v>
      </c>
      <c r="E15" s="22" t="s">
        <v>97</v>
      </c>
      <c r="F15" s="55" t="s">
        <v>98</v>
      </c>
      <c r="G15" s="28">
        <v>101162.875</v>
      </c>
      <c r="H15" s="28" t="s">
        <v>38</v>
      </c>
      <c r="I15" s="28">
        <v>70</v>
      </c>
      <c r="J15" s="28" t="s">
        <v>81</v>
      </c>
      <c r="K15" s="22"/>
      <c r="L15" s="57"/>
      <c r="M15" s="57"/>
    </row>
    <row r="16" spans="1:13">
      <c r="A16" s="22">
        <v>12</v>
      </c>
      <c r="B16" s="22" t="s">
        <v>109</v>
      </c>
      <c r="C16" s="22" t="s">
        <v>96</v>
      </c>
      <c r="D16" s="55">
        <v>13.75</v>
      </c>
      <c r="E16" s="22" t="s">
        <v>97</v>
      </c>
      <c r="F16" s="55" t="s">
        <v>98</v>
      </c>
      <c r="G16" s="28">
        <v>101162.875</v>
      </c>
      <c r="H16" s="28" t="s">
        <v>38</v>
      </c>
      <c r="I16" s="28">
        <v>70</v>
      </c>
      <c r="J16" s="28" t="s">
        <v>81</v>
      </c>
      <c r="K16" s="22"/>
      <c r="L16" s="57"/>
      <c r="M16" s="57"/>
    </row>
    <row r="17" spans="1:13">
      <c r="A17" s="22">
        <v>13</v>
      </c>
      <c r="B17" s="22" t="s">
        <v>110</v>
      </c>
      <c r="C17" s="22" t="s">
        <v>96</v>
      </c>
      <c r="D17" s="55">
        <v>13.75</v>
      </c>
      <c r="E17" s="22" t="s">
        <v>97</v>
      </c>
      <c r="F17" s="55" t="s">
        <v>98</v>
      </c>
      <c r="G17" s="28">
        <v>101162.875</v>
      </c>
      <c r="H17" s="28" t="s">
        <v>38</v>
      </c>
      <c r="I17" s="28">
        <v>70</v>
      </c>
      <c r="J17" s="28" t="s">
        <v>81</v>
      </c>
      <c r="K17" s="22"/>
      <c r="L17" s="57"/>
      <c r="M17" s="57"/>
    </row>
    <row r="18" spans="1:13">
      <c r="A18" s="22">
        <v>14</v>
      </c>
      <c r="B18" s="22" t="s">
        <v>111</v>
      </c>
      <c r="C18" s="22" t="s">
        <v>96</v>
      </c>
      <c r="D18" s="55">
        <v>13.75</v>
      </c>
      <c r="E18" s="22" t="s">
        <v>97</v>
      </c>
      <c r="F18" s="55" t="s">
        <v>98</v>
      </c>
      <c r="G18" s="28">
        <v>101162.875</v>
      </c>
      <c r="H18" s="28" t="s">
        <v>38</v>
      </c>
      <c r="I18" s="28">
        <v>70</v>
      </c>
      <c r="J18" s="28" t="s">
        <v>81</v>
      </c>
      <c r="K18" s="22"/>
      <c r="L18" s="57"/>
      <c r="M18" s="57"/>
    </row>
    <row r="19" spans="1:13">
      <c r="A19" s="22">
        <v>15</v>
      </c>
      <c r="B19" s="22" t="s">
        <v>112</v>
      </c>
      <c r="C19" s="22" t="s">
        <v>96</v>
      </c>
      <c r="D19" s="55">
        <v>13.75</v>
      </c>
      <c r="E19" s="22" t="s">
        <v>97</v>
      </c>
      <c r="F19" s="55" t="s">
        <v>98</v>
      </c>
      <c r="G19" s="28">
        <v>101162.875</v>
      </c>
      <c r="H19" s="28" t="s">
        <v>38</v>
      </c>
      <c r="I19" s="28">
        <v>70</v>
      </c>
      <c r="J19" s="28" t="s">
        <v>81</v>
      </c>
      <c r="K19" s="22"/>
      <c r="L19" s="57"/>
      <c r="M19" s="57"/>
    </row>
    <row r="20" spans="1:13">
      <c r="A20" s="22">
        <v>16</v>
      </c>
      <c r="B20" s="22" t="s">
        <v>113</v>
      </c>
      <c r="C20" s="22" t="s">
        <v>96</v>
      </c>
      <c r="D20" s="55">
        <v>13.75</v>
      </c>
      <c r="E20" s="22" t="s">
        <v>97</v>
      </c>
      <c r="F20" s="55" t="s">
        <v>98</v>
      </c>
      <c r="G20" s="28">
        <v>101162.875</v>
      </c>
      <c r="H20" s="28" t="s">
        <v>38</v>
      </c>
      <c r="I20" s="28">
        <v>70</v>
      </c>
      <c r="J20" s="28" t="s">
        <v>81</v>
      </c>
      <c r="K20" s="22"/>
      <c r="L20" s="57"/>
      <c r="M20" s="57"/>
    </row>
    <row r="21" spans="1:13">
      <c r="A21" s="22">
        <v>17</v>
      </c>
      <c r="B21" s="22" t="s">
        <v>114</v>
      </c>
      <c r="C21" s="22" t="s">
        <v>96</v>
      </c>
      <c r="D21" s="55">
        <v>13.75</v>
      </c>
      <c r="E21" s="22" t="s">
        <v>97</v>
      </c>
      <c r="F21" s="55" t="s">
        <v>98</v>
      </c>
      <c r="G21" s="28">
        <v>101162.875</v>
      </c>
      <c r="H21" s="28" t="s">
        <v>38</v>
      </c>
      <c r="I21" s="28">
        <v>70</v>
      </c>
      <c r="J21" s="28" t="s">
        <v>81</v>
      </c>
      <c r="K21" s="22"/>
      <c r="L21" s="57"/>
      <c r="M21" s="57"/>
    </row>
    <row r="22" spans="1:13">
      <c r="A22" s="22">
        <v>18</v>
      </c>
      <c r="B22" s="22" t="s">
        <v>115</v>
      </c>
      <c r="C22" s="22" t="s">
        <v>96</v>
      </c>
      <c r="D22" s="55">
        <v>13.75</v>
      </c>
      <c r="E22" s="22" t="s">
        <v>97</v>
      </c>
      <c r="F22" s="55" t="s">
        <v>98</v>
      </c>
      <c r="G22" s="28">
        <v>101162.875</v>
      </c>
      <c r="H22" s="28" t="s">
        <v>38</v>
      </c>
      <c r="I22" s="28">
        <v>70</v>
      </c>
      <c r="J22" s="28" t="s">
        <v>81</v>
      </c>
      <c r="K22" s="22"/>
      <c r="L22" s="57"/>
      <c r="M22" s="57"/>
    </row>
    <row r="23" spans="1:13">
      <c r="A23" s="22">
        <v>19</v>
      </c>
      <c r="B23" s="22" t="s">
        <v>116</v>
      </c>
      <c r="C23" s="22" t="s">
        <v>96</v>
      </c>
      <c r="D23" s="55">
        <v>13.75</v>
      </c>
      <c r="E23" s="22" t="s">
        <v>97</v>
      </c>
      <c r="F23" s="55" t="s">
        <v>98</v>
      </c>
      <c r="G23" s="28">
        <v>101162.875</v>
      </c>
      <c r="H23" s="28" t="s">
        <v>38</v>
      </c>
      <c r="I23" s="28">
        <v>70</v>
      </c>
      <c r="J23" s="28" t="s">
        <v>81</v>
      </c>
      <c r="K23" s="22"/>
      <c r="L23" s="57"/>
      <c r="M23" s="57"/>
    </row>
    <row r="24" spans="1:13">
      <c r="A24" s="22">
        <v>20</v>
      </c>
      <c r="B24" s="22" t="s">
        <v>117</v>
      </c>
      <c r="C24" s="22" t="s">
        <v>96</v>
      </c>
      <c r="D24" s="55">
        <v>13.75</v>
      </c>
      <c r="E24" s="22" t="s">
        <v>97</v>
      </c>
      <c r="F24" s="55" t="s">
        <v>98</v>
      </c>
      <c r="G24" s="28">
        <v>101162.875</v>
      </c>
      <c r="H24" s="28" t="s">
        <v>38</v>
      </c>
      <c r="I24" s="28">
        <v>70</v>
      </c>
      <c r="J24" s="28" t="s">
        <v>81</v>
      </c>
      <c r="K24" s="22"/>
      <c r="L24" s="57"/>
      <c r="M24" s="57"/>
    </row>
    <row r="25" spans="1:13">
      <c r="A25" s="22">
        <v>21</v>
      </c>
      <c r="B25" s="22" t="s">
        <v>118</v>
      </c>
      <c r="C25" s="22" t="s">
        <v>96</v>
      </c>
      <c r="D25" s="55">
        <v>13.75</v>
      </c>
      <c r="E25" s="22" t="s">
        <v>97</v>
      </c>
      <c r="F25" s="55" t="s">
        <v>98</v>
      </c>
      <c r="G25" s="28">
        <v>101162.875</v>
      </c>
      <c r="H25" s="28" t="s">
        <v>38</v>
      </c>
      <c r="I25" s="28">
        <v>70</v>
      </c>
      <c r="J25" s="28" t="s">
        <v>81</v>
      </c>
      <c r="K25" s="22"/>
      <c r="L25" s="57"/>
      <c r="M25" s="57"/>
    </row>
    <row r="26" spans="1:13">
      <c r="A26" s="22">
        <v>22</v>
      </c>
      <c r="B26" s="22" t="s">
        <v>119</v>
      </c>
      <c r="C26" s="22" t="s">
        <v>96</v>
      </c>
      <c r="D26" s="55">
        <v>13.75</v>
      </c>
      <c r="E26" s="22" t="s">
        <v>97</v>
      </c>
      <c r="F26" s="55" t="s">
        <v>98</v>
      </c>
      <c r="G26" s="28">
        <v>101162.875</v>
      </c>
      <c r="H26" s="28" t="s">
        <v>38</v>
      </c>
      <c r="I26" s="28">
        <v>70</v>
      </c>
      <c r="J26" s="28" t="s">
        <v>81</v>
      </c>
      <c r="K26" s="22"/>
      <c r="L26" s="57"/>
      <c r="M26" s="57"/>
    </row>
    <row r="27" spans="1:13">
      <c r="A27" s="22">
        <v>23</v>
      </c>
      <c r="B27" s="22" t="s">
        <v>120</v>
      </c>
      <c r="C27" s="22" t="s">
        <v>96</v>
      </c>
      <c r="D27" s="55">
        <v>13.75</v>
      </c>
      <c r="E27" s="22" t="s">
        <v>97</v>
      </c>
      <c r="F27" s="55" t="s">
        <v>98</v>
      </c>
      <c r="G27" s="28">
        <v>101162.875</v>
      </c>
      <c r="H27" s="28" t="s">
        <v>38</v>
      </c>
      <c r="I27" s="28">
        <v>70</v>
      </c>
      <c r="J27" s="28" t="s">
        <v>81</v>
      </c>
      <c r="K27" s="22"/>
      <c r="L27" s="57"/>
      <c r="M27" s="57"/>
    </row>
    <row r="28" spans="1:13">
      <c r="A28" s="22">
        <v>24</v>
      </c>
      <c r="B28" s="22" t="s">
        <v>121</v>
      </c>
      <c r="C28" s="22" t="s">
        <v>96</v>
      </c>
      <c r="D28" s="55">
        <v>13.75</v>
      </c>
      <c r="E28" s="22" t="s">
        <v>97</v>
      </c>
      <c r="F28" s="55" t="s">
        <v>98</v>
      </c>
      <c r="G28" s="28">
        <v>101162.875</v>
      </c>
      <c r="H28" s="28" t="s">
        <v>38</v>
      </c>
      <c r="I28" s="28">
        <v>70</v>
      </c>
      <c r="J28" s="28" t="s">
        <v>81</v>
      </c>
      <c r="K28" s="22"/>
      <c r="L28" s="57"/>
      <c r="M28" s="57"/>
    </row>
    <row r="29" spans="1:13">
      <c r="A29" s="22">
        <v>25</v>
      </c>
      <c r="B29" s="22" t="s">
        <v>122</v>
      </c>
      <c r="C29" s="22" t="s">
        <v>96</v>
      </c>
      <c r="D29" s="55">
        <v>13.75</v>
      </c>
      <c r="E29" s="22" t="s">
        <v>97</v>
      </c>
      <c r="F29" s="55" t="s">
        <v>98</v>
      </c>
      <c r="G29" s="28">
        <v>101162.875</v>
      </c>
      <c r="H29" s="28" t="s">
        <v>38</v>
      </c>
      <c r="I29" s="28">
        <v>70</v>
      </c>
      <c r="J29" s="28" t="s">
        <v>81</v>
      </c>
      <c r="K29" s="22"/>
      <c r="L29" s="57"/>
      <c r="M29" s="57"/>
    </row>
    <row r="30" spans="1:13">
      <c r="A30" s="22">
        <v>26</v>
      </c>
      <c r="B30" s="22" t="s">
        <v>123</v>
      </c>
      <c r="C30" s="22" t="s">
        <v>96</v>
      </c>
      <c r="D30" s="55">
        <v>13.75</v>
      </c>
      <c r="E30" s="22" t="s">
        <v>97</v>
      </c>
      <c r="F30" s="55" t="s">
        <v>98</v>
      </c>
      <c r="G30" s="28">
        <v>101162.875</v>
      </c>
      <c r="H30" s="28" t="s">
        <v>38</v>
      </c>
      <c r="I30" s="28">
        <v>70</v>
      </c>
      <c r="J30" s="28" t="s">
        <v>81</v>
      </c>
      <c r="K30" s="22"/>
      <c r="L30" s="57"/>
      <c r="M30" s="57"/>
    </row>
    <row r="31" spans="1:13">
      <c r="A31" s="22">
        <v>27</v>
      </c>
      <c r="B31" s="22" t="s">
        <v>124</v>
      </c>
      <c r="C31" s="22" t="s">
        <v>96</v>
      </c>
      <c r="D31" s="55">
        <v>13.75</v>
      </c>
      <c r="E31" s="22" t="s">
        <v>97</v>
      </c>
      <c r="F31" s="55" t="s">
        <v>98</v>
      </c>
      <c r="G31" s="28">
        <v>101162.875</v>
      </c>
      <c r="H31" s="28" t="s">
        <v>38</v>
      </c>
      <c r="I31" s="28">
        <v>70</v>
      </c>
      <c r="J31" s="28" t="s">
        <v>81</v>
      </c>
      <c r="K31" s="22"/>
      <c r="L31" s="57"/>
      <c r="M31" s="57"/>
    </row>
    <row r="32" spans="1:13">
      <c r="A32" s="22">
        <v>28</v>
      </c>
      <c r="B32" s="22" t="s">
        <v>125</v>
      </c>
      <c r="C32" s="22" t="s">
        <v>96</v>
      </c>
      <c r="D32" s="55">
        <v>13.75</v>
      </c>
      <c r="E32" s="22" t="s">
        <v>97</v>
      </c>
      <c r="F32" s="55" t="s">
        <v>98</v>
      </c>
      <c r="G32" s="28">
        <v>101162.875</v>
      </c>
      <c r="H32" s="28" t="s">
        <v>38</v>
      </c>
      <c r="I32" s="28">
        <v>70</v>
      </c>
      <c r="J32" s="28" t="s">
        <v>81</v>
      </c>
      <c r="K32" s="22"/>
      <c r="L32" s="57"/>
      <c r="M32" s="57"/>
    </row>
    <row r="33" spans="1:13">
      <c r="A33" s="22">
        <v>29</v>
      </c>
      <c r="B33" s="22" t="s">
        <v>126</v>
      </c>
      <c r="C33" s="22" t="s">
        <v>96</v>
      </c>
      <c r="D33" s="55">
        <v>13.75</v>
      </c>
      <c r="E33" s="22" t="s">
        <v>97</v>
      </c>
      <c r="F33" s="55" t="s">
        <v>98</v>
      </c>
      <c r="G33" s="28">
        <v>101162.875</v>
      </c>
      <c r="H33" s="28" t="s">
        <v>38</v>
      </c>
      <c r="I33" s="28">
        <v>70</v>
      </c>
      <c r="J33" s="28" t="s">
        <v>81</v>
      </c>
      <c r="K33" s="22"/>
      <c r="L33" s="57"/>
      <c r="M33" s="57"/>
    </row>
    <row r="34" spans="1:13">
      <c r="A34" s="22">
        <v>30</v>
      </c>
      <c r="B34" s="22" t="s">
        <v>127</v>
      </c>
      <c r="C34" s="22" t="s">
        <v>96</v>
      </c>
      <c r="D34" s="55">
        <v>13.75</v>
      </c>
      <c r="E34" s="22" t="s">
        <v>97</v>
      </c>
      <c r="F34" s="55" t="s">
        <v>98</v>
      </c>
      <c r="G34" s="28">
        <v>101162.875</v>
      </c>
      <c r="H34" s="28" t="s">
        <v>38</v>
      </c>
      <c r="I34" s="28">
        <v>70</v>
      </c>
      <c r="J34" s="28" t="s">
        <v>81</v>
      </c>
      <c r="K34" s="22"/>
      <c r="L34" s="57"/>
      <c r="M34" s="57"/>
    </row>
    <row r="35" spans="1:13">
      <c r="A35" s="22">
        <v>31</v>
      </c>
      <c r="B35" s="22" t="s">
        <v>128</v>
      </c>
      <c r="C35" s="22" t="s">
        <v>96</v>
      </c>
      <c r="D35" s="55">
        <v>13.75</v>
      </c>
      <c r="E35" s="22" t="s">
        <v>97</v>
      </c>
      <c r="F35" s="55" t="s">
        <v>98</v>
      </c>
      <c r="G35" s="28">
        <v>101162.875</v>
      </c>
      <c r="H35" s="28" t="s">
        <v>38</v>
      </c>
      <c r="I35" s="28">
        <v>70</v>
      </c>
      <c r="J35" s="28" t="s">
        <v>81</v>
      </c>
      <c r="K35" s="22"/>
      <c r="L35" s="57"/>
      <c r="M35" s="57"/>
    </row>
    <row r="36" spans="1:13">
      <c r="A36" s="22">
        <v>32</v>
      </c>
      <c r="B36" s="22" t="s">
        <v>129</v>
      </c>
      <c r="C36" s="22" t="s">
        <v>96</v>
      </c>
      <c r="D36" s="55">
        <v>13.75</v>
      </c>
      <c r="E36" s="22" t="s">
        <v>97</v>
      </c>
      <c r="F36" s="55" t="s">
        <v>98</v>
      </c>
      <c r="G36" s="28">
        <v>101162.875</v>
      </c>
      <c r="H36" s="28" t="s">
        <v>38</v>
      </c>
      <c r="I36" s="28">
        <v>70</v>
      </c>
      <c r="J36" s="28" t="s">
        <v>81</v>
      </c>
      <c r="K36" s="22"/>
      <c r="L36" s="57"/>
      <c r="M36" s="57"/>
    </row>
    <row r="37" spans="1:13">
      <c r="A37" s="22">
        <v>33</v>
      </c>
      <c r="B37" s="22" t="s">
        <v>130</v>
      </c>
      <c r="C37" s="22" t="s">
        <v>96</v>
      </c>
      <c r="D37" s="55">
        <v>13.75</v>
      </c>
      <c r="E37" s="22" t="s">
        <v>97</v>
      </c>
      <c r="F37" s="55" t="s">
        <v>98</v>
      </c>
      <c r="G37" s="28">
        <v>101162.875</v>
      </c>
      <c r="H37" s="28" t="s">
        <v>38</v>
      </c>
      <c r="I37" s="28">
        <v>70</v>
      </c>
      <c r="J37" s="28" t="s">
        <v>81</v>
      </c>
      <c r="K37" s="22"/>
      <c r="L37" s="57"/>
      <c r="M37" s="57"/>
    </row>
    <row r="38" spans="1:13">
      <c r="A38" s="22">
        <v>34</v>
      </c>
      <c r="B38" s="22" t="s">
        <v>131</v>
      </c>
      <c r="C38" s="22" t="s">
        <v>96</v>
      </c>
      <c r="D38" s="55">
        <v>13.75</v>
      </c>
      <c r="E38" s="22" t="s">
        <v>97</v>
      </c>
      <c r="F38" s="55" t="s">
        <v>98</v>
      </c>
      <c r="G38" s="28">
        <v>101162.875</v>
      </c>
      <c r="H38" s="28" t="s">
        <v>38</v>
      </c>
      <c r="I38" s="28">
        <v>70</v>
      </c>
      <c r="J38" s="28" t="s">
        <v>81</v>
      </c>
      <c r="K38" s="22"/>
      <c r="L38" s="57"/>
      <c r="M38" s="57"/>
    </row>
    <row r="39" spans="1:13">
      <c r="A39" s="22">
        <v>35</v>
      </c>
      <c r="B39" s="22" t="s">
        <v>132</v>
      </c>
      <c r="C39" s="22" t="s">
        <v>96</v>
      </c>
      <c r="D39" s="55">
        <v>13.75</v>
      </c>
      <c r="E39" s="22" t="s">
        <v>97</v>
      </c>
      <c r="F39" s="55" t="s">
        <v>98</v>
      </c>
      <c r="G39" s="28">
        <v>73662.875</v>
      </c>
      <c r="H39" s="28" t="s">
        <v>38</v>
      </c>
      <c r="I39" s="28">
        <v>70</v>
      </c>
      <c r="J39" s="28" t="s">
        <v>81</v>
      </c>
      <c r="K39" s="22"/>
      <c r="L39" s="57"/>
      <c r="M39" s="57"/>
    </row>
    <row r="40" spans="1:13">
      <c r="A40" s="22">
        <v>36</v>
      </c>
      <c r="B40" s="22" t="s">
        <v>133</v>
      </c>
      <c r="C40" s="22" t="s">
        <v>96</v>
      </c>
      <c r="D40" s="55">
        <v>13.2</v>
      </c>
      <c r="E40" s="22" t="s">
        <v>97</v>
      </c>
      <c r="F40" s="55" t="s">
        <v>98</v>
      </c>
      <c r="G40" s="28">
        <v>97116.36</v>
      </c>
      <c r="H40" s="28" t="s">
        <v>38</v>
      </c>
      <c r="I40" s="28">
        <v>70</v>
      </c>
      <c r="J40" s="28" t="s">
        <v>81</v>
      </c>
      <c r="K40" s="22"/>
      <c r="L40" s="57"/>
      <c r="M40" s="57"/>
    </row>
    <row r="41" spans="1:13">
      <c r="A41" s="22">
        <v>37</v>
      </c>
      <c r="B41" s="22" t="s">
        <v>134</v>
      </c>
      <c r="C41" s="22" t="s">
        <v>96</v>
      </c>
      <c r="D41" s="55">
        <v>13.75</v>
      </c>
      <c r="E41" s="22" t="s">
        <v>97</v>
      </c>
      <c r="F41" s="55" t="s">
        <v>98</v>
      </c>
      <c r="G41" s="28">
        <v>101162.875</v>
      </c>
      <c r="H41" s="28" t="s">
        <v>38</v>
      </c>
      <c r="I41" s="28">
        <v>70</v>
      </c>
      <c r="J41" s="28" t="s">
        <v>81</v>
      </c>
      <c r="K41" s="22"/>
      <c r="L41" s="57"/>
      <c r="M41" s="57"/>
    </row>
    <row r="42" spans="1:13">
      <c r="A42" s="22">
        <v>38</v>
      </c>
      <c r="B42" s="22" t="s">
        <v>135</v>
      </c>
      <c r="C42" s="22" t="s">
        <v>96</v>
      </c>
      <c r="D42" s="55">
        <v>13.75</v>
      </c>
      <c r="E42" s="22" t="s">
        <v>97</v>
      </c>
      <c r="F42" s="55" t="s">
        <v>98</v>
      </c>
      <c r="G42" s="28">
        <v>101162.875</v>
      </c>
      <c r="H42" s="28" t="s">
        <v>38</v>
      </c>
      <c r="I42" s="28">
        <v>70</v>
      </c>
      <c r="J42" s="28" t="s">
        <v>81</v>
      </c>
      <c r="K42" s="22"/>
      <c r="L42" s="57"/>
      <c r="M42" s="57"/>
    </row>
    <row r="43" spans="1:13">
      <c r="A43" s="22">
        <v>39</v>
      </c>
      <c r="B43" s="22" t="s">
        <v>136</v>
      </c>
      <c r="C43" s="22" t="s">
        <v>96</v>
      </c>
      <c r="D43" s="55">
        <v>13.75</v>
      </c>
      <c r="E43" s="22" t="s">
        <v>97</v>
      </c>
      <c r="F43" s="55" t="s">
        <v>98</v>
      </c>
      <c r="G43" s="28">
        <v>101162.875</v>
      </c>
      <c r="H43" s="28" t="s">
        <v>38</v>
      </c>
      <c r="I43" s="28">
        <v>70</v>
      </c>
      <c r="J43" s="28" t="s">
        <v>81</v>
      </c>
      <c r="K43" s="22"/>
      <c r="L43" s="57"/>
      <c r="M43" s="57"/>
    </row>
    <row r="44" spans="1:13">
      <c r="A44" s="22">
        <v>40</v>
      </c>
      <c r="B44" s="22" t="s">
        <v>137</v>
      </c>
      <c r="C44" s="22" t="s">
        <v>96</v>
      </c>
      <c r="D44" s="55">
        <v>13.75</v>
      </c>
      <c r="E44" s="22" t="s">
        <v>97</v>
      </c>
      <c r="F44" s="55" t="s">
        <v>98</v>
      </c>
      <c r="G44" s="28">
        <v>101162.875</v>
      </c>
      <c r="H44" s="28" t="s">
        <v>38</v>
      </c>
      <c r="I44" s="28">
        <v>70</v>
      </c>
      <c r="J44" s="28" t="s">
        <v>81</v>
      </c>
      <c r="K44" s="22"/>
      <c r="L44" s="57"/>
      <c r="M44" s="57"/>
    </row>
    <row r="45" spans="1:13">
      <c r="A45" s="22">
        <v>41</v>
      </c>
      <c r="B45" s="22" t="s">
        <v>138</v>
      </c>
      <c r="C45" s="22" t="s">
        <v>96</v>
      </c>
      <c r="D45" s="55">
        <v>13.75</v>
      </c>
      <c r="E45" s="22" t="s">
        <v>97</v>
      </c>
      <c r="F45" s="55" t="s">
        <v>98</v>
      </c>
      <c r="G45" s="28">
        <v>101162.875</v>
      </c>
      <c r="H45" s="28" t="s">
        <v>38</v>
      </c>
      <c r="I45" s="28">
        <v>70</v>
      </c>
      <c r="J45" s="28" t="s">
        <v>81</v>
      </c>
      <c r="K45" s="22"/>
      <c r="L45" s="57"/>
      <c r="M45" s="57"/>
    </row>
    <row r="46" spans="1:13">
      <c r="A46" s="22">
        <v>42</v>
      </c>
      <c r="B46" s="22" t="s">
        <v>139</v>
      </c>
      <c r="C46" s="22" t="s">
        <v>96</v>
      </c>
      <c r="D46" s="55">
        <v>13.75</v>
      </c>
      <c r="E46" s="22" t="s">
        <v>97</v>
      </c>
      <c r="F46" s="55" t="s">
        <v>98</v>
      </c>
      <c r="G46" s="28">
        <v>101162.875</v>
      </c>
      <c r="H46" s="28" t="s">
        <v>38</v>
      </c>
      <c r="I46" s="28">
        <v>70</v>
      </c>
      <c r="J46" s="28" t="s">
        <v>81</v>
      </c>
      <c r="K46" s="22"/>
      <c r="L46" s="57"/>
      <c r="M46" s="57"/>
    </row>
    <row r="47" spans="1:13">
      <c r="A47" s="22">
        <v>43</v>
      </c>
      <c r="B47" s="22" t="s">
        <v>140</v>
      </c>
      <c r="C47" s="22" t="s">
        <v>96</v>
      </c>
      <c r="D47" s="55">
        <v>13.75</v>
      </c>
      <c r="E47" s="22" t="s">
        <v>97</v>
      </c>
      <c r="F47" s="55" t="s">
        <v>98</v>
      </c>
      <c r="G47" s="28">
        <v>101162.875</v>
      </c>
      <c r="H47" s="28" t="s">
        <v>38</v>
      </c>
      <c r="I47" s="28">
        <v>70</v>
      </c>
      <c r="J47" s="28" t="s">
        <v>81</v>
      </c>
      <c r="K47" s="22"/>
      <c r="L47" s="57"/>
      <c r="M47" s="57"/>
    </row>
    <row r="48" spans="1:13">
      <c r="A48" s="22">
        <v>44</v>
      </c>
      <c r="B48" s="22" t="s">
        <v>141</v>
      </c>
      <c r="C48" s="22" t="s">
        <v>96</v>
      </c>
      <c r="D48" s="55">
        <v>13.75</v>
      </c>
      <c r="E48" s="22" t="s">
        <v>97</v>
      </c>
      <c r="F48" s="55" t="s">
        <v>98</v>
      </c>
      <c r="G48" s="28">
        <v>101162.875</v>
      </c>
      <c r="H48" s="28" t="s">
        <v>38</v>
      </c>
      <c r="I48" s="28">
        <v>70</v>
      </c>
      <c r="J48" s="28" t="s">
        <v>81</v>
      </c>
      <c r="K48" s="22"/>
      <c r="L48" s="57"/>
      <c r="M48" s="57"/>
    </row>
    <row r="49" spans="1:13">
      <c r="A49" s="22">
        <v>45</v>
      </c>
      <c r="B49" s="22" t="s">
        <v>142</v>
      </c>
      <c r="C49" s="22" t="s">
        <v>96</v>
      </c>
      <c r="D49" s="55">
        <v>13.75</v>
      </c>
      <c r="E49" s="22" t="s">
        <v>97</v>
      </c>
      <c r="F49" s="55" t="s">
        <v>98</v>
      </c>
      <c r="G49" s="28">
        <v>101162.875</v>
      </c>
      <c r="H49" s="28" t="s">
        <v>38</v>
      </c>
      <c r="I49" s="28">
        <v>70</v>
      </c>
      <c r="J49" s="28" t="s">
        <v>81</v>
      </c>
      <c r="K49" s="22"/>
      <c r="L49" s="57"/>
      <c r="M49" s="57"/>
    </row>
    <row r="50" spans="1:13">
      <c r="A50" s="22">
        <v>46</v>
      </c>
      <c r="B50" s="22" t="s">
        <v>143</v>
      </c>
      <c r="C50" s="22" t="s">
        <v>96</v>
      </c>
      <c r="D50" s="55">
        <v>13.75</v>
      </c>
      <c r="E50" s="22" t="s">
        <v>97</v>
      </c>
      <c r="F50" s="55" t="s">
        <v>98</v>
      </c>
      <c r="G50" s="28">
        <v>101162.875</v>
      </c>
      <c r="H50" s="28" t="s">
        <v>38</v>
      </c>
      <c r="I50" s="28">
        <v>70</v>
      </c>
      <c r="J50" s="28" t="s">
        <v>81</v>
      </c>
      <c r="K50" s="22"/>
      <c r="L50" s="57"/>
      <c r="M50" s="57"/>
    </row>
    <row r="51" spans="1:13">
      <c r="A51" s="22">
        <v>47</v>
      </c>
      <c r="B51" s="22" t="s">
        <v>144</v>
      </c>
      <c r="C51" s="22" t="s">
        <v>96</v>
      </c>
      <c r="D51" s="55">
        <v>13.75</v>
      </c>
      <c r="E51" s="22" t="s">
        <v>97</v>
      </c>
      <c r="F51" s="55" t="s">
        <v>98</v>
      </c>
      <c r="G51" s="28">
        <v>101162.875</v>
      </c>
      <c r="H51" s="28" t="s">
        <v>38</v>
      </c>
      <c r="I51" s="28">
        <v>70</v>
      </c>
      <c r="J51" s="28" t="s">
        <v>81</v>
      </c>
      <c r="K51" s="22"/>
      <c r="L51" s="57"/>
      <c r="M51" s="57"/>
    </row>
    <row r="52" spans="1:13">
      <c r="A52" s="22">
        <v>48</v>
      </c>
      <c r="B52" s="22" t="s">
        <v>145</v>
      </c>
      <c r="C52" s="22" t="s">
        <v>96</v>
      </c>
      <c r="D52" s="55">
        <v>13.75</v>
      </c>
      <c r="E52" s="22" t="s">
        <v>97</v>
      </c>
      <c r="F52" s="55" t="s">
        <v>98</v>
      </c>
      <c r="G52" s="28">
        <v>101162.875</v>
      </c>
      <c r="H52" s="28" t="s">
        <v>38</v>
      </c>
      <c r="I52" s="28">
        <v>70</v>
      </c>
      <c r="J52" s="28" t="s">
        <v>81</v>
      </c>
      <c r="K52" s="22"/>
      <c r="L52" s="57"/>
      <c r="M52" s="57"/>
    </row>
    <row r="53" spans="1:13">
      <c r="A53" s="22">
        <v>49</v>
      </c>
      <c r="B53" s="22" t="s">
        <v>146</v>
      </c>
      <c r="C53" s="22" t="s">
        <v>96</v>
      </c>
      <c r="D53" s="55">
        <v>13.75</v>
      </c>
      <c r="E53" s="22" t="s">
        <v>97</v>
      </c>
      <c r="F53" s="55" t="s">
        <v>98</v>
      </c>
      <c r="G53" s="28">
        <v>101162.875</v>
      </c>
      <c r="H53" s="28" t="s">
        <v>38</v>
      </c>
      <c r="I53" s="28">
        <v>70</v>
      </c>
      <c r="J53" s="28" t="s">
        <v>81</v>
      </c>
      <c r="K53" s="22"/>
      <c r="L53" s="57"/>
      <c r="M53" s="57"/>
    </row>
    <row r="54" spans="1:13">
      <c r="A54" s="22">
        <v>50</v>
      </c>
      <c r="B54" s="22" t="s">
        <v>147</v>
      </c>
      <c r="C54" s="22" t="s">
        <v>96</v>
      </c>
      <c r="D54" s="55">
        <v>13.75</v>
      </c>
      <c r="E54" s="22" t="s">
        <v>97</v>
      </c>
      <c r="F54" s="55" t="s">
        <v>98</v>
      </c>
      <c r="G54" s="28">
        <v>101162.875</v>
      </c>
      <c r="H54" s="28" t="s">
        <v>38</v>
      </c>
      <c r="I54" s="28">
        <v>70</v>
      </c>
      <c r="J54" s="28" t="s">
        <v>81</v>
      </c>
      <c r="K54" s="22"/>
      <c r="L54" s="57"/>
      <c r="M54" s="57"/>
    </row>
    <row r="55" spans="1:13">
      <c r="A55" s="22">
        <v>51</v>
      </c>
      <c r="B55" s="22" t="s">
        <v>148</v>
      </c>
      <c r="C55" s="22" t="s">
        <v>96</v>
      </c>
      <c r="D55" s="55">
        <v>13.75</v>
      </c>
      <c r="E55" s="22" t="s">
        <v>97</v>
      </c>
      <c r="F55" s="55" t="s">
        <v>98</v>
      </c>
      <c r="G55" s="28">
        <v>101162.875</v>
      </c>
      <c r="H55" s="28" t="s">
        <v>38</v>
      </c>
      <c r="I55" s="28">
        <v>70</v>
      </c>
      <c r="J55" s="28" t="s">
        <v>81</v>
      </c>
      <c r="K55" s="22"/>
      <c r="L55" s="57"/>
      <c r="M55" s="57"/>
    </row>
    <row r="56" spans="1:13">
      <c r="A56" s="22">
        <v>52</v>
      </c>
      <c r="B56" s="22" t="s">
        <v>149</v>
      </c>
      <c r="C56" s="22" t="s">
        <v>96</v>
      </c>
      <c r="D56" s="55">
        <v>13.2</v>
      </c>
      <c r="E56" s="22" t="s">
        <v>97</v>
      </c>
      <c r="F56" s="55" t="s">
        <v>98</v>
      </c>
      <c r="G56" s="28">
        <v>97116.36</v>
      </c>
      <c r="H56" s="28" t="s">
        <v>38</v>
      </c>
      <c r="I56" s="28">
        <v>70</v>
      </c>
      <c r="J56" s="28" t="s">
        <v>81</v>
      </c>
      <c r="K56" s="22"/>
      <c r="L56" s="57"/>
      <c r="M56" s="57"/>
    </row>
    <row r="57" spans="1:13">
      <c r="A57" s="22">
        <v>53</v>
      </c>
      <c r="B57" s="22" t="s">
        <v>150</v>
      </c>
      <c r="C57" s="22" t="s">
        <v>96</v>
      </c>
      <c r="D57" s="55">
        <v>13.2</v>
      </c>
      <c r="E57" s="22" t="s">
        <v>97</v>
      </c>
      <c r="F57" s="55" t="s">
        <v>98</v>
      </c>
      <c r="G57" s="28">
        <v>70716.36</v>
      </c>
      <c r="H57" s="28" t="s">
        <v>38</v>
      </c>
      <c r="I57" s="28">
        <v>70</v>
      </c>
      <c r="J57" s="28" t="s">
        <v>81</v>
      </c>
      <c r="K57" s="22"/>
      <c r="L57" s="57"/>
      <c r="M57" s="57"/>
    </row>
    <row r="58" spans="1:13">
      <c r="A58" s="22">
        <v>54</v>
      </c>
      <c r="B58" s="22" t="s">
        <v>151</v>
      </c>
      <c r="C58" s="22" t="s">
        <v>96</v>
      </c>
      <c r="D58" s="55">
        <v>13.2</v>
      </c>
      <c r="E58" s="22" t="s">
        <v>97</v>
      </c>
      <c r="F58" s="55" t="s">
        <v>98</v>
      </c>
      <c r="G58" s="28">
        <v>97116.36</v>
      </c>
      <c r="H58" s="28" t="s">
        <v>38</v>
      </c>
      <c r="I58" s="28">
        <v>70</v>
      </c>
      <c r="J58" s="28" t="s">
        <v>81</v>
      </c>
      <c r="K58" s="22"/>
      <c r="L58" s="57"/>
      <c r="M58" s="57"/>
    </row>
    <row r="59" spans="1:13">
      <c r="A59" s="22">
        <v>55</v>
      </c>
      <c r="B59" s="22" t="s">
        <v>152</v>
      </c>
      <c r="C59" s="22" t="s">
        <v>96</v>
      </c>
      <c r="D59" s="55">
        <v>13.75</v>
      </c>
      <c r="E59" s="22" t="s">
        <v>97</v>
      </c>
      <c r="F59" s="55" t="s">
        <v>98</v>
      </c>
      <c r="G59" s="28">
        <v>98412.875</v>
      </c>
      <c r="H59" s="28" t="s">
        <v>38</v>
      </c>
      <c r="I59" s="28">
        <v>70</v>
      </c>
      <c r="J59" s="28" t="s">
        <v>81</v>
      </c>
      <c r="K59" s="22"/>
      <c r="L59" s="57"/>
      <c r="M59" s="57"/>
    </row>
    <row r="60" spans="1:13">
      <c r="A60" s="22">
        <v>56</v>
      </c>
      <c r="B60" s="22" t="s">
        <v>153</v>
      </c>
      <c r="C60" s="22" t="s">
        <v>96</v>
      </c>
      <c r="D60" s="55">
        <v>13.75</v>
      </c>
      <c r="E60" s="22" t="s">
        <v>97</v>
      </c>
      <c r="F60" s="55" t="s">
        <v>98</v>
      </c>
      <c r="G60" s="28">
        <v>98412.875</v>
      </c>
      <c r="H60" s="28" t="s">
        <v>38</v>
      </c>
      <c r="I60" s="28">
        <v>70</v>
      </c>
      <c r="J60" s="28" t="s">
        <v>81</v>
      </c>
      <c r="K60" s="22"/>
      <c r="L60" s="57"/>
      <c r="M60" s="57"/>
    </row>
    <row r="61" spans="1:13">
      <c r="A61" s="22">
        <v>57</v>
      </c>
      <c r="B61" s="22" t="s">
        <v>154</v>
      </c>
      <c r="C61" s="22" t="s">
        <v>96</v>
      </c>
      <c r="D61" s="55">
        <v>13.75</v>
      </c>
      <c r="E61" s="22" t="s">
        <v>97</v>
      </c>
      <c r="F61" s="55" t="s">
        <v>98</v>
      </c>
      <c r="G61" s="28">
        <v>101162.875</v>
      </c>
      <c r="H61" s="28" t="s">
        <v>38</v>
      </c>
      <c r="I61" s="28">
        <v>70</v>
      </c>
      <c r="J61" s="28" t="s">
        <v>81</v>
      </c>
      <c r="K61" s="22"/>
      <c r="L61" s="57"/>
      <c r="M61" s="57"/>
    </row>
    <row r="62" spans="1:13">
      <c r="A62" s="22">
        <v>58</v>
      </c>
      <c r="B62" s="22" t="s">
        <v>155</v>
      </c>
      <c r="C62" s="22" t="s">
        <v>96</v>
      </c>
      <c r="D62" s="55">
        <v>13.75</v>
      </c>
      <c r="E62" s="22" t="s">
        <v>97</v>
      </c>
      <c r="F62" s="55" t="s">
        <v>98</v>
      </c>
      <c r="G62" s="28">
        <v>101162.875</v>
      </c>
      <c r="H62" s="28" t="s">
        <v>38</v>
      </c>
      <c r="I62" s="28">
        <v>70</v>
      </c>
      <c r="J62" s="28" t="s">
        <v>81</v>
      </c>
      <c r="K62" s="22"/>
      <c r="L62" s="57"/>
      <c r="M62" s="57"/>
    </row>
    <row r="63" spans="1:13">
      <c r="A63" s="22">
        <v>59</v>
      </c>
      <c r="B63" s="22" t="s">
        <v>156</v>
      </c>
      <c r="C63" s="22" t="s">
        <v>96</v>
      </c>
      <c r="D63" s="55">
        <v>13.75</v>
      </c>
      <c r="E63" s="22" t="s">
        <v>97</v>
      </c>
      <c r="F63" s="55" t="s">
        <v>98</v>
      </c>
      <c r="G63" s="28">
        <v>101162.875</v>
      </c>
      <c r="H63" s="28" t="s">
        <v>38</v>
      </c>
      <c r="I63" s="28">
        <v>70</v>
      </c>
      <c r="J63" s="28" t="s">
        <v>81</v>
      </c>
      <c r="K63" s="22"/>
      <c r="L63" s="57"/>
      <c r="M63" s="57"/>
    </row>
    <row r="64" spans="1:13">
      <c r="A64" s="22">
        <v>60</v>
      </c>
      <c r="B64" s="22" t="s">
        <v>157</v>
      </c>
      <c r="C64" s="22" t="s">
        <v>96</v>
      </c>
      <c r="D64" s="55">
        <v>13.75</v>
      </c>
      <c r="E64" s="22" t="s">
        <v>97</v>
      </c>
      <c r="F64" s="55" t="s">
        <v>98</v>
      </c>
      <c r="G64" s="28">
        <v>101162.875</v>
      </c>
      <c r="H64" s="28" t="s">
        <v>38</v>
      </c>
      <c r="I64" s="28">
        <v>70</v>
      </c>
      <c r="J64" s="28" t="s">
        <v>81</v>
      </c>
      <c r="K64" s="22"/>
      <c r="L64" s="57"/>
      <c r="M64" s="57"/>
    </row>
    <row r="65" spans="1:13">
      <c r="A65" s="22">
        <v>61</v>
      </c>
      <c r="B65" s="22" t="s">
        <v>158</v>
      </c>
      <c r="C65" s="22" t="s">
        <v>96</v>
      </c>
      <c r="D65" s="55">
        <v>13.75</v>
      </c>
      <c r="E65" s="22" t="s">
        <v>97</v>
      </c>
      <c r="F65" s="55" t="s">
        <v>98</v>
      </c>
      <c r="G65" s="28">
        <v>98412.875</v>
      </c>
      <c r="H65" s="28" t="s">
        <v>38</v>
      </c>
      <c r="I65" s="28">
        <v>70</v>
      </c>
      <c r="J65" s="28" t="s">
        <v>81</v>
      </c>
      <c r="K65" s="22"/>
      <c r="L65" s="57"/>
      <c r="M65" s="57"/>
    </row>
    <row r="66" spans="1:13">
      <c r="A66" s="22">
        <v>62</v>
      </c>
      <c r="B66" s="22" t="s">
        <v>159</v>
      </c>
      <c r="C66" s="22" t="s">
        <v>96</v>
      </c>
      <c r="D66" s="55">
        <v>13.75</v>
      </c>
      <c r="E66" s="22" t="s">
        <v>97</v>
      </c>
      <c r="F66" s="55" t="s">
        <v>98</v>
      </c>
      <c r="G66" s="28">
        <v>98412.875</v>
      </c>
      <c r="H66" s="28" t="s">
        <v>38</v>
      </c>
      <c r="I66" s="28">
        <v>70</v>
      </c>
      <c r="J66" s="28" t="s">
        <v>81</v>
      </c>
      <c r="K66" s="22"/>
      <c r="L66" s="57"/>
      <c r="M66" s="57"/>
    </row>
    <row r="67" spans="1:13">
      <c r="A67" s="22">
        <v>63</v>
      </c>
      <c r="B67" s="22" t="s">
        <v>160</v>
      </c>
      <c r="C67" s="22" t="s">
        <v>96</v>
      </c>
      <c r="D67" s="55">
        <v>13.75</v>
      </c>
      <c r="E67" s="22" t="s">
        <v>97</v>
      </c>
      <c r="F67" s="55" t="s">
        <v>98</v>
      </c>
      <c r="G67" s="28">
        <v>101162.875</v>
      </c>
      <c r="H67" s="28" t="s">
        <v>38</v>
      </c>
      <c r="I67" s="28">
        <v>70</v>
      </c>
      <c r="J67" s="28" t="s">
        <v>81</v>
      </c>
      <c r="K67" s="22"/>
      <c r="L67" s="57"/>
      <c r="M67" s="57"/>
    </row>
    <row r="68" spans="1:13">
      <c r="A68" s="22">
        <v>64</v>
      </c>
      <c r="B68" s="22" t="s">
        <v>161</v>
      </c>
      <c r="C68" s="22" t="s">
        <v>96</v>
      </c>
      <c r="D68" s="55">
        <v>13.75</v>
      </c>
      <c r="E68" s="22" t="s">
        <v>97</v>
      </c>
      <c r="F68" s="55" t="s">
        <v>98</v>
      </c>
      <c r="G68" s="28">
        <v>101162.875</v>
      </c>
      <c r="H68" s="28" t="s">
        <v>38</v>
      </c>
      <c r="I68" s="28">
        <v>70</v>
      </c>
      <c r="J68" s="28" t="s">
        <v>81</v>
      </c>
      <c r="K68" s="22"/>
      <c r="L68" s="57"/>
      <c r="M68" s="57"/>
    </row>
    <row r="69" spans="1:13">
      <c r="A69" s="22">
        <v>65</v>
      </c>
      <c r="B69" s="22" t="s">
        <v>162</v>
      </c>
      <c r="C69" s="22" t="s">
        <v>96</v>
      </c>
      <c r="D69" s="55">
        <v>13.2</v>
      </c>
      <c r="E69" s="22" t="s">
        <v>97</v>
      </c>
      <c r="F69" s="55" t="s">
        <v>98</v>
      </c>
      <c r="G69" s="28">
        <v>97116.36</v>
      </c>
      <c r="H69" s="28" t="s">
        <v>38</v>
      </c>
      <c r="I69" s="28">
        <v>70</v>
      </c>
      <c r="J69" s="28" t="s">
        <v>81</v>
      </c>
      <c r="K69" s="22"/>
      <c r="L69" s="57"/>
      <c r="M69" s="57"/>
    </row>
    <row r="70" spans="1:13">
      <c r="A70" s="22">
        <v>66</v>
      </c>
      <c r="B70" s="22" t="s">
        <v>163</v>
      </c>
      <c r="C70" s="22" t="s">
        <v>96</v>
      </c>
      <c r="D70" s="55">
        <v>13.2</v>
      </c>
      <c r="E70" s="22" t="s">
        <v>97</v>
      </c>
      <c r="F70" s="55" t="s">
        <v>98</v>
      </c>
      <c r="G70" s="28">
        <v>97116.36</v>
      </c>
      <c r="H70" s="28" t="s">
        <v>38</v>
      </c>
      <c r="I70" s="28">
        <v>70</v>
      </c>
      <c r="J70" s="28" t="s">
        <v>81</v>
      </c>
      <c r="K70" s="22"/>
      <c r="L70" s="57"/>
      <c r="M70" s="57"/>
    </row>
    <row r="71" spans="1:13">
      <c r="A71" s="22">
        <v>67</v>
      </c>
      <c r="B71" s="22" t="s">
        <v>164</v>
      </c>
      <c r="C71" s="22" t="s">
        <v>96</v>
      </c>
      <c r="D71" s="55">
        <v>13.2</v>
      </c>
      <c r="E71" s="22" t="s">
        <v>97</v>
      </c>
      <c r="F71" s="55" t="s">
        <v>98</v>
      </c>
      <c r="G71" s="28">
        <v>90516.36</v>
      </c>
      <c r="H71" s="28" t="s">
        <v>38</v>
      </c>
      <c r="I71" s="28">
        <v>70</v>
      </c>
      <c r="J71" s="28" t="s">
        <v>81</v>
      </c>
      <c r="K71" s="22"/>
      <c r="L71" s="57"/>
      <c r="M71" s="57"/>
    </row>
    <row r="72" spans="1:13">
      <c r="A72" s="22">
        <v>68</v>
      </c>
      <c r="B72" s="22" t="s">
        <v>165</v>
      </c>
      <c r="C72" s="22" t="s">
        <v>96</v>
      </c>
      <c r="D72" s="55">
        <v>13.2</v>
      </c>
      <c r="E72" s="22" t="s">
        <v>97</v>
      </c>
      <c r="F72" s="55" t="s">
        <v>98</v>
      </c>
      <c r="G72" s="28">
        <v>90516.36</v>
      </c>
      <c r="H72" s="28" t="s">
        <v>38</v>
      </c>
      <c r="I72" s="28">
        <v>70</v>
      </c>
      <c r="J72" s="28" t="s">
        <v>81</v>
      </c>
      <c r="K72" s="22"/>
      <c r="L72" s="57"/>
      <c r="M72" s="57"/>
    </row>
    <row r="73" spans="1:13">
      <c r="A73" s="22">
        <v>69</v>
      </c>
      <c r="B73" s="22" t="s">
        <v>166</v>
      </c>
      <c r="C73" s="22" t="s">
        <v>96</v>
      </c>
      <c r="D73" s="55">
        <v>13.2</v>
      </c>
      <c r="E73" s="22" t="s">
        <v>97</v>
      </c>
      <c r="F73" s="55" t="s">
        <v>98</v>
      </c>
      <c r="G73" s="28">
        <v>93156.36</v>
      </c>
      <c r="H73" s="28" t="s">
        <v>38</v>
      </c>
      <c r="I73" s="28">
        <v>70</v>
      </c>
      <c r="J73" s="28" t="s">
        <v>81</v>
      </c>
      <c r="K73" s="22"/>
      <c r="L73" s="57"/>
      <c r="M73" s="57"/>
    </row>
    <row r="74" spans="1:13">
      <c r="A74" s="22">
        <v>70</v>
      </c>
      <c r="B74" s="22" t="s">
        <v>167</v>
      </c>
      <c r="C74" s="22" t="s">
        <v>96</v>
      </c>
      <c r="D74" s="55">
        <v>13.2</v>
      </c>
      <c r="E74" s="22" t="s">
        <v>97</v>
      </c>
      <c r="F74" s="55" t="s">
        <v>98</v>
      </c>
      <c r="G74" s="28">
        <v>97116.36</v>
      </c>
      <c r="H74" s="28" t="s">
        <v>38</v>
      </c>
      <c r="I74" s="28">
        <v>70</v>
      </c>
      <c r="J74" s="28" t="s">
        <v>81</v>
      </c>
      <c r="K74" s="22"/>
      <c r="L74" s="57"/>
      <c r="M74" s="57"/>
    </row>
    <row r="75" spans="1:13">
      <c r="A75" s="22">
        <v>71</v>
      </c>
      <c r="B75" s="22" t="s">
        <v>168</v>
      </c>
      <c r="C75" s="22" t="s">
        <v>96</v>
      </c>
      <c r="D75" s="55">
        <v>13.2</v>
      </c>
      <c r="E75" s="22" t="s">
        <v>97</v>
      </c>
      <c r="F75" s="55" t="s">
        <v>98</v>
      </c>
      <c r="G75" s="28">
        <v>97116.36</v>
      </c>
      <c r="H75" s="28" t="s">
        <v>38</v>
      </c>
      <c r="I75" s="28">
        <v>70</v>
      </c>
      <c r="J75" s="28" t="s">
        <v>81</v>
      </c>
      <c r="K75" s="22"/>
      <c r="L75" s="57"/>
      <c r="M75" s="57"/>
    </row>
    <row r="76" spans="1:13">
      <c r="A76" s="22">
        <v>72</v>
      </c>
      <c r="B76" s="22" t="s">
        <v>169</v>
      </c>
      <c r="C76" s="22" t="s">
        <v>96</v>
      </c>
      <c r="D76" s="55">
        <v>13.2</v>
      </c>
      <c r="E76" s="22" t="s">
        <v>97</v>
      </c>
      <c r="F76" s="55" t="s">
        <v>98</v>
      </c>
      <c r="G76" s="28">
        <v>97116.36</v>
      </c>
      <c r="H76" s="28" t="s">
        <v>38</v>
      </c>
      <c r="I76" s="28">
        <v>70</v>
      </c>
      <c r="J76" s="28" t="s">
        <v>81</v>
      </c>
      <c r="K76" s="22"/>
      <c r="L76" s="57"/>
      <c r="M76" s="57"/>
    </row>
    <row r="77" spans="1:13">
      <c r="A77" s="22">
        <v>73</v>
      </c>
      <c r="B77" s="22" t="s">
        <v>170</v>
      </c>
      <c r="C77" s="22" t="s">
        <v>96</v>
      </c>
      <c r="D77" s="55">
        <v>13.2</v>
      </c>
      <c r="E77" s="22" t="s">
        <v>97</v>
      </c>
      <c r="F77" s="55" t="s">
        <v>98</v>
      </c>
      <c r="G77" s="28">
        <v>97116.36</v>
      </c>
      <c r="H77" s="28" t="s">
        <v>38</v>
      </c>
      <c r="I77" s="28">
        <v>70</v>
      </c>
      <c r="J77" s="28" t="s">
        <v>81</v>
      </c>
      <c r="K77" s="22"/>
      <c r="L77" s="57"/>
      <c r="M77" s="57"/>
    </row>
    <row r="78" spans="1:13">
      <c r="A78" s="22">
        <v>74</v>
      </c>
      <c r="B78" s="22" t="s">
        <v>171</v>
      </c>
      <c r="C78" s="22" t="s">
        <v>96</v>
      </c>
      <c r="D78" s="55">
        <v>13.2</v>
      </c>
      <c r="E78" s="22" t="s">
        <v>97</v>
      </c>
      <c r="F78" s="55" t="s">
        <v>98</v>
      </c>
      <c r="G78" s="28">
        <v>97116.36</v>
      </c>
      <c r="H78" s="28" t="s">
        <v>38</v>
      </c>
      <c r="I78" s="28">
        <v>70</v>
      </c>
      <c r="J78" s="28" t="s">
        <v>81</v>
      </c>
      <c r="K78" s="22"/>
      <c r="L78" s="57"/>
      <c r="M78" s="57"/>
    </row>
    <row r="79" spans="1:13">
      <c r="A79" s="22">
        <v>75</v>
      </c>
      <c r="B79" s="22" t="s">
        <v>172</v>
      </c>
      <c r="C79" s="22" t="s">
        <v>96</v>
      </c>
      <c r="D79" s="55">
        <v>13.2</v>
      </c>
      <c r="E79" s="22" t="s">
        <v>97</v>
      </c>
      <c r="F79" s="55" t="s">
        <v>98</v>
      </c>
      <c r="G79" s="28">
        <v>97116.36</v>
      </c>
      <c r="H79" s="28" t="s">
        <v>38</v>
      </c>
      <c r="I79" s="28">
        <v>70</v>
      </c>
      <c r="J79" s="28" t="s">
        <v>81</v>
      </c>
      <c r="K79" s="22"/>
      <c r="L79" s="57"/>
      <c r="M79" s="57"/>
    </row>
    <row r="80" spans="1:13">
      <c r="A80" s="22">
        <v>76</v>
      </c>
      <c r="B80" s="22" t="s">
        <v>173</v>
      </c>
      <c r="C80" s="22" t="s">
        <v>96</v>
      </c>
      <c r="D80" s="55">
        <v>13.2</v>
      </c>
      <c r="E80" s="22" t="s">
        <v>97</v>
      </c>
      <c r="F80" s="55" t="s">
        <v>98</v>
      </c>
      <c r="G80" s="28">
        <v>97116.36</v>
      </c>
      <c r="H80" s="28" t="s">
        <v>38</v>
      </c>
      <c r="I80" s="28">
        <v>70</v>
      </c>
      <c r="J80" s="28" t="s">
        <v>81</v>
      </c>
      <c r="K80" s="22"/>
      <c r="L80" s="57"/>
      <c r="M80" s="57"/>
    </row>
    <row r="81" spans="1:13">
      <c r="A81" s="22">
        <v>77</v>
      </c>
      <c r="B81" s="22" t="s">
        <v>174</v>
      </c>
      <c r="C81" s="22" t="s">
        <v>96</v>
      </c>
      <c r="D81" s="55">
        <v>13.2</v>
      </c>
      <c r="E81" s="22" t="s">
        <v>97</v>
      </c>
      <c r="F81" s="55" t="s">
        <v>98</v>
      </c>
      <c r="G81" s="28">
        <v>97116.36</v>
      </c>
      <c r="H81" s="28" t="s">
        <v>38</v>
      </c>
      <c r="I81" s="28">
        <v>70</v>
      </c>
      <c r="J81" s="28" t="s">
        <v>81</v>
      </c>
      <c r="K81" s="22"/>
      <c r="L81" s="57"/>
      <c r="M81" s="57"/>
    </row>
    <row r="82" spans="1:13">
      <c r="A82" s="22">
        <v>78</v>
      </c>
      <c r="B82" s="22" t="s">
        <v>175</v>
      </c>
      <c r="C82" s="22" t="s">
        <v>96</v>
      </c>
      <c r="D82" s="55">
        <v>13.75</v>
      </c>
      <c r="E82" s="22" t="s">
        <v>97</v>
      </c>
      <c r="F82" s="55" t="s">
        <v>98</v>
      </c>
      <c r="G82" s="28">
        <v>101162.875</v>
      </c>
      <c r="H82" s="28" t="s">
        <v>38</v>
      </c>
      <c r="I82" s="28">
        <v>70</v>
      </c>
      <c r="J82" s="28" t="s">
        <v>81</v>
      </c>
      <c r="K82" s="22"/>
      <c r="L82" s="57"/>
      <c r="M82" s="57"/>
    </row>
    <row r="83" spans="1:13">
      <c r="A83" s="22">
        <v>79</v>
      </c>
      <c r="B83" s="22" t="s">
        <v>176</v>
      </c>
      <c r="C83" s="22" t="s">
        <v>96</v>
      </c>
      <c r="D83" s="55">
        <v>13.75</v>
      </c>
      <c r="E83" s="22" t="s">
        <v>97</v>
      </c>
      <c r="F83" s="55" t="s">
        <v>98</v>
      </c>
      <c r="G83" s="28">
        <v>101162.875</v>
      </c>
      <c r="H83" s="28" t="s">
        <v>38</v>
      </c>
      <c r="I83" s="28">
        <v>70</v>
      </c>
      <c r="J83" s="28" t="s">
        <v>81</v>
      </c>
      <c r="K83" s="22"/>
      <c r="L83" s="57"/>
      <c r="M83" s="57"/>
    </row>
    <row r="84" spans="1:13">
      <c r="A84" s="22">
        <v>80</v>
      </c>
      <c r="B84" s="22" t="s">
        <v>177</v>
      </c>
      <c r="C84" s="22" t="s">
        <v>96</v>
      </c>
      <c r="D84" s="55">
        <v>13.2</v>
      </c>
      <c r="E84" s="22" t="s">
        <v>97</v>
      </c>
      <c r="F84" s="55" t="s">
        <v>98</v>
      </c>
      <c r="G84" s="28">
        <v>97116.36</v>
      </c>
      <c r="H84" s="28" t="s">
        <v>38</v>
      </c>
      <c r="I84" s="28">
        <v>70</v>
      </c>
      <c r="J84" s="28" t="s">
        <v>81</v>
      </c>
      <c r="K84" s="22"/>
      <c r="L84" s="57"/>
      <c r="M84" s="57"/>
    </row>
    <row r="85" spans="1:13">
      <c r="A85" s="22">
        <v>81</v>
      </c>
      <c r="B85" s="22" t="s">
        <v>178</v>
      </c>
      <c r="C85" s="22" t="s">
        <v>96</v>
      </c>
      <c r="D85" s="55">
        <v>13.75</v>
      </c>
      <c r="E85" s="22" t="s">
        <v>97</v>
      </c>
      <c r="F85" s="55" t="s">
        <v>98</v>
      </c>
      <c r="G85" s="28">
        <v>101162.875</v>
      </c>
      <c r="H85" s="28" t="s">
        <v>38</v>
      </c>
      <c r="I85" s="28">
        <v>70</v>
      </c>
      <c r="J85" s="28" t="s">
        <v>81</v>
      </c>
      <c r="K85" s="22"/>
      <c r="L85" s="57"/>
      <c r="M85" s="57"/>
    </row>
    <row r="86" spans="1:13">
      <c r="A86" s="22">
        <v>82</v>
      </c>
      <c r="B86" s="22" t="s">
        <v>179</v>
      </c>
      <c r="C86" s="22" t="s">
        <v>96</v>
      </c>
      <c r="D86" s="55">
        <v>13.75</v>
      </c>
      <c r="E86" s="22" t="s">
        <v>97</v>
      </c>
      <c r="F86" s="55" t="s">
        <v>98</v>
      </c>
      <c r="G86" s="28">
        <v>101162.875</v>
      </c>
      <c r="H86" s="28" t="s">
        <v>38</v>
      </c>
      <c r="I86" s="28">
        <v>70</v>
      </c>
      <c r="J86" s="28" t="s">
        <v>81</v>
      </c>
      <c r="K86" s="22"/>
      <c r="L86" s="57"/>
      <c r="M86" s="57"/>
    </row>
    <row r="87" spans="1:13">
      <c r="A87" s="22">
        <v>83</v>
      </c>
      <c r="B87" s="22" t="s">
        <v>180</v>
      </c>
      <c r="C87" s="22" t="s">
        <v>96</v>
      </c>
      <c r="D87" s="55">
        <v>13.75</v>
      </c>
      <c r="E87" s="22" t="s">
        <v>97</v>
      </c>
      <c r="F87" s="55" t="s">
        <v>98</v>
      </c>
      <c r="G87" s="28">
        <v>101162.875</v>
      </c>
      <c r="H87" s="28" t="s">
        <v>38</v>
      </c>
      <c r="I87" s="28">
        <v>70</v>
      </c>
      <c r="J87" s="28" t="s">
        <v>81</v>
      </c>
      <c r="K87" s="22"/>
      <c r="L87" s="57"/>
      <c r="M87" s="57"/>
    </row>
    <row r="88" spans="1:13">
      <c r="A88" s="22">
        <v>84</v>
      </c>
      <c r="B88" s="22" t="s">
        <v>181</v>
      </c>
      <c r="C88" s="22" t="s">
        <v>96</v>
      </c>
      <c r="D88" s="55">
        <v>13.75</v>
      </c>
      <c r="E88" s="22" t="s">
        <v>97</v>
      </c>
      <c r="F88" s="55" t="s">
        <v>98</v>
      </c>
      <c r="G88" s="28">
        <v>101162.875</v>
      </c>
      <c r="H88" s="28" t="s">
        <v>38</v>
      </c>
      <c r="I88" s="28">
        <v>70</v>
      </c>
      <c r="J88" s="28" t="s">
        <v>81</v>
      </c>
      <c r="K88" s="22"/>
      <c r="L88" s="57"/>
      <c r="M88" s="57"/>
    </row>
    <row r="89" spans="1:13">
      <c r="A89" s="22">
        <v>85</v>
      </c>
      <c r="B89" s="22" t="s">
        <v>182</v>
      </c>
      <c r="C89" s="22" t="s">
        <v>96</v>
      </c>
      <c r="D89" s="55">
        <v>13.2</v>
      </c>
      <c r="E89" s="22" t="s">
        <v>97</v>
      </c>
      <c r="F89" s="55" t="s">
        <v>98</v>
      </c>
      <c r="G89" s="28">
        <v>97116.36</v>
      </c>
      <c r="H89" s="28" t="s">
        <v>38</v>
      </c>
      <c r="I89" s="28">
        <v>70</v>
      </c>
      <c r="J89" s="28" t="s">
        <v>81</v>
      </c>
      <c r="K89" s="22"/>
      <c r="L89" s="57"/>
      <c r="M89" s="57"/>
    </row>
    <row r="90" spans="1:13">
      <c r="A90" s="22">
        <v>86</v>
      </c>
      <c r="B90" s="22" t="s">
        <v>183</v>
      </c>
      <c r="C90" s="22" t="s">
        <v>96</v>
      </c>
      <c r="D90" s="55">
        <v>13.2</v>
      </c>
      <c r="E90" s="22" t="s">
        <v>97</v>
      </c>
      <c r="F90" s="55" t="s">
        <v>98</v>
      </c>
      <c r="G90" s="28">
        <v>97116.36</v>
      </c>
      <c r="H90" s="28" t="s">
        <v>38</v>
      </c>
      <c r="I90" s="28">
        <v>70</v>
      </c>
      <c r="J90" s="28" t="s">
        <v>81</v>
      </c>
      <c r="K90" s="22"/>
      <c r="L90" s="57"/>
      <c r="M90" s="57"/>
    </row>
    <row r="91" spans="1:13">
      <c r="A91" s="22">
        <v>87</v>
      </c>
      <c r="B91" s="22" t="s">
        <v>184</v>
      </c>
      <c r="C91" s="22" t="s">
        <v>96</v>
      </c>
      <c r="D91" s="55">
        <v>13.2</v>
      </c>
      <c r="E91" s="22" t="s">
        <v>97</v>
      </c>
      <c r="F91" s="55" t="s">
        <v>98</v>
      </c>
      <c r="G91" s="28">
        <v>97116.36</v>
      </c>
      <c r="H91" s="28" t="s">
        <v>38</v>
      </c>
      <c r="I91" s="28">
        <v>70</v>
      </c>
      <c r="J91" s="28" t="s">
        <v>81</v>
      </c>
      <c r="K91" s="22"/>
      <c r="L91" s="57"/>
      <c r="M91" s="57"/>
    </row>
    <row r="92" spans="1:13">
      <c r="A92" s="22">
        <v>88</v>
      </c>
      <c r="B92" s="22" t="s">
        <v>185</v>
      </c>
      <c r="C92" s="22" t="s">
        <v>96</v>
      </c>
      <c r="D92" s="55">
        <v>13.2</v>
      </c>
      <c r="E92" s="22" t="s">
        <v>97</v>
      </c>
      <c r="F92" s="55" t="s">
        <v>98</v>
      </c>
      <c r="G92" s="28">
        <v>97116.36</v>
      </c>
      <c r="H92" s="28" t="s">
        <v>38</v>
      </c>
      <c r="I92" s="28">
        <v>70</v>
      </c>
      <c r="J92" s="28" t="s">
        <v>81</v>
      </c>
      <c r="K92" s="22"/>
      <c r="L92" s="57"/>
      <c r="M92" s="57"/>
    </row>
    <row r="93" spans="1:13">
      <c r="A93" s="22">
        <v>89</v>
      </c>
      <c r="B93" s="22" t="s">
        <v>186</v>
      </c>
      <c r="C93" s="22" t="s">
        <v>96</v>
      </c>
      <c r="D93" s="55">
        <v>13.2</v>
      </c>
      <c r="E93" s="22" t="s">
        <v>97</v>
      </c>
      <c r="F93" s="55" t="s">
        <v>98</v>
      </c>
      <c r="G93" s="28">
        <v>97116.36</v>
      </c>
      <c r="H93" s="28" t="s">
        <v>38</v>
      </c>
      <c r="I93" s="28">
        <v>70</v>
      </c>
      <c r="J93" s="28" t="s">
        <v>81</v>
      </c>
      <c r="K93" s="22"/>
      <c r="L93" s="57"/>
      <c r="M93" s="57"/>
    </row>
    <row r="94" spans="1:13">
      <c r="A94" s="22">
        <v>90</v>
      </c>
      <c r="B94" s="22" t="s">
        <v>187</v>
      </c>
      <c r="C94" s="22" t="s">
        <v>96</v>
      </c>
      <c r="D94" s="55">
        <v>15.5</v>
      </c>
      <c r="E94" s="22" t="s">
        <v>97</v>
      </c>
      <c r="F94" s="55" t="s">
        <v>98</v>
      </c>
      <c r="G94" s="28">
        <v>114038.15</v>
      </c>
      <c r="H94" s="28" t="s">
        <v>38</v>
      </c>
      <c r="I94" s="28">
        <v>70</v>
      </c>
      <c r="J94" s="28" t="s">
        <v>81</v>
      </c>
      <c r="K94" s="22"/>
      <c r="L94" s="57"/>
      <c r="M94" s="57"/>
    </row>
    <row r="95" spans="1:13">
      <c r="A95" s="22">
        <v>91</v>
      </c>
      <c r="B95" s="22" t="s">
        <v>188</v>
      </c>
      <c r="C95" s="22" t="s">
        <v>96</v>
      </c>
      <c r="D95" s="55">
        <v>13.75</v>
      </c>
      <c r="E95" s="22" t="s">
        <v>97</v>
      </c>
      <c r="F95" s="55" t="s">
        <v>98</v>
      </c>
      <c r="G95" s="28">
        <v>101162.875</v>
      </c>
      <c r="H95" s="28" t="s">
        <v>38</v>
      </c>
      <c r="I95" s="28">
        <v>70</v>
      </c>
      <c r="J95" s="28" t="s">
        <v>81</v>
      </c>
      <c r="K95" s="22"/>
      <c r="L95" s="57"/>
      <c r="M95" s="57"/>
    </row>
    <row r="96" spans="1:13">
      <c r="A96" s="22">
        <v>92</v>
      </c>
      <c r="B96" s="22" t="s">
        <v>189</v>
      </c>
      <c r="C96" s="22" t="s">
        <v>96</v>
      </c>
      <c r="D96" s="55">
        <v>13.75</v>
      </c>
      <c r="E96" s="22" t="s">
        <v>97</v>
      </c>
      <c r="F96" s="55" t="s">
        <v>98</v>
      </c>
      <c r="G96" s="28">
        <v>101162.875</v>
      </c>
      <c r="H96" s="28" t="s">
        <v>38</v>
      </c>
      <c r="I96" s="28">
        <v>70</v>
      </c>
      <c r="J96" s="28" t="s">
        <v>81</v>
      </c>
      <c r="K96" s="22"/>
      <c r="L96" s="57"/>
      <c r="M96" s="57"/>
    </row>
    <row r="97" spans="1:13">
      <c r="A97" s="22">
        <v>93</v>
      </c>
      <c r="B97" s="22" t="s">
        <v>190</v>
      </c>
      <c r="C97" s="22" t="s">
        <v>96</v>
      </c>
      <c r="D97" s="55">
        <v>15.5</v>
      </c>
      <c r="E97" s="22" t="s">
        <v>97</v>
      </c>
      <c r="F97" s="55" t="s">
        <v>98</v>
      </c>
      <c r="G97" s="28">
        <v>109388.15</v>
      </c>
      <c r="H97" s="28" t="s">
        <v>38</v>
      </c>
      <c r="I97" s="28">
        <v>70</v>
      </c>
      <c r="J97" s="28" t="s">
        <v>81</v>
      </c>
      <c r="K97" s="22"/>
      <c r="L97" s="57"/>
      <c r="M97" s="57"/>
    </row>
    <row r="98" spans="1:13">
      <c r="A98" s="22">
        <v>94</v>
      </c>
      <c r="B98" s="22" t="s">
        <v>191</v>
      </c>
      <c r="C98" s="22" t="s">
        <v>96</v>
      </c>
      <c r="D98" s="55">
        <v>13.75</v>
      </c>
      <c r="E98" s="22" t="s">
        <v>97</v>
      </c>
      <c r="F98" s="55" t="s">
        <v>98</v>
      </c>
      <c r="G98" s="28">
        <v>101162.875</v>
      </c>
      <c r="H98" s="28" t="s">
        <v>38</v>
      </c>
      <c r="I98" s="28">
        <v>70</v>
      </c>
      <c r="J98" s="28" t="s">
        <v>81</v>
      </c>
      <c r="K98" s="22"/>
      <c r="L98" s="57"/>
      <c r="M98" s="57"/>
    </row>
    <row r="99" spans="1:13">
      <c r="A99" s="22">
        <v>95</v>
      </c>
      <c r="B99" s="22" t="s">
        <v>192</v>
      </c>
      <c r="C99" s="22" t="s">
        <v>96</v>
      </c>
      <c r="D99" s="55">
        <v>13.75</v>
      </c>
      <c r="E99" s="22" t="s">
        <v>97</v>
      </c>
      <c r="F99" s="55" t="s">
        <v>98</v>
      </c>
      <c r="G99" s="28">
        <v>98412.875</v>
      </c>
      <c r="H99" s="28" t="s">
        <v>38</v>
      </c>
      <c r="I99" s="28">
        <v>70</v>
      </c>
      <c r="J99" s="28" t="s">
        <v>81</v>
      </c>
      <c r="K99" s="22"/>
      <c r="L99" s="57"/>
      <c r="M99" s="57"/>
    </row>
    <row r="100" spans="1:13">
      <c r="A100" s="22">
        <v>96</v>
      </c>
      <c r="B100" s="22" t="s">
        <v>193</v>
      </c>
      <c r="C100" s="22" t="s">
        <v>96</v>
      </c>
      <c r="D100" s="55">
        <v>13.75</v>
      </c>
      <c r="E100" s="22" t="s">
        <v>97</v>
      </c>
      <c r="F100" s="55" t="s">
        <v>98</v>
      </c>
      <c r="G100" s="28">
        <v>101162.875</v>
      </c>
      <c r="H100" s="28" t="s">
        <v>38</v>
      </c>
      <c r="I100" s="28">
        <v>70</v>
      </c>
      <c r="J100" s="28" t="s">
        <v>81</v>
      </c>
      <c r="K100" s="22"/>
      <c r="L100" s="57"/>
      <c r="M100" s="57"/>
    </row>
    <row r="101" spans="1:13">
      <c r="A101" s="22">
        <v>97</v>
      </c>
      <c r="B101" s="22" t="s">
        <v>194</v>
      </c>
      <c r="C101" s="22" t="s">
        <v>96</v>
      </c>
      <c r="D101" s="55">
        <v>13.75</v>
      </c>
      <c r="E101" s="22" t="s">
        <v>97</v>
      </c>
      <c r="F101" s="55" t="s">
        <v>98</v>
      </c>
      <c r="G101" s="28">
        <v>101162.875</v>
      </c>
      <c r="H101" s="28" t="s">
        <v>38</v>
      </c>
      <c r="I101" s="28">
        <v>70</v>
      </c>
      <c r="J101" s="28" t="s">
        <v>81</v>
      </c>
      <c r="K101" s="22"/>
      <c r="L101" s="57"/>
      <c r="M101" s="57"/>
    </row>
    <row r="102" spans="1:13">
      <c r="A102" s="22">
        <v>98</v>
      </c>
      <c r="B102" s="22" t="s">
        <v>195</v>
      </c>
      <c r="C102" s="22" t="s">
        <v>96</v>
      </c>
      <c r="D102" s="55">
        <v>13.75</v>
      </c>
      <c r="E102" s="22" t="s">
        <v>97</v>
      </c>
      <c r="F102" s="55" t="s">
        <v>98</v>
      </c>
      <c r="G102" s="28">
        <v>101162.875</v>
      </c>
      <c r="H102" s="28" t="s">
        <v>38</v>
      </c>
      <c r="I102" s="28">
        <v>70</v>
      </c>
      <c r="J102" s="28" t="s">
        <v>81</v>
      </c>
      <c r="K102" s="22"/>
      <c r="L102" s="57"/>
      <c r="M102" s="57"/>
    </row>
    <row r="103" spans="1:13">
      <c r="A103" s="22">
        <v>99</v>
      </c>
      <c r="B103" s="22" t="s">
        <v>196</v>
      </c>
      <c r="C103" s="22" t="s">
        <v>96</v>
      </c>
      <c r="D103" s="55">
        <v>13.75</v>
      </c>
      <c r="E103" s="22" t="s">
        <v>97</v>
      </c>
      <c r="F103" s="55" t="s">
        <v>98</v>
      </c>
      <c r="G103" s="28">
        <v>101162.875</v>
      </c>
      <c r="H103" s="28" t="s">
        <v>38</v>
      </c>
      <c r="I103" s="28">
        <v>70</v>
      </c>
      <c r="J103" s="28" t="s">
        <v>81</v>
      </c>
      <c r="K103" s="22"/>
      <c r="L103" s="57"/>
      <c r="M103" s="57"/>
    </row>
    <row r="104" spans="1:13">
      <c r="A104" s="22">
        <v>100</v>
      </c>
      <c r="B104" s="22" t="s">
        <v>197</v>
      </c>
      <c r="C104" s="22" t="s">
        <v>96</v>
      </c>
      <c r="D104" s="55">
        <v>13.75</v>
      </c>
      <c r="E104" s="22" t="s">
        <v>97</v>
      </c>
      <c r="F104" s="55" t="s">
        <v>98</v>
      </c>
      <c r="G104" s="28">
        <v>101162.875</v>
      </c>
      <c r="H104" s="28" t="s">
        <v>38</v>
      </c>
      <c r="I104" s="28">
        <v>70</v>
      </c>
      <c r="J104" s="28" t="s">
        <v>81</v>
      </c>
      <c r="K104" s="22"/>
      <c r="L104" s="57"/>
      <c r="M104" s="57"/>
    </row>
    <row r="105" spans="1:13">
      <c r="A105" s="22">
        <v>101</v>
      </c>
      <c r="B105" s="22" t="s">
        <v>198</v>
      </c>
      <c r="C105" s="22" t="s">
        <v>96</v>
      </c>
      <c r="D105" s="55">
        <v>13.75</v>
      </c>
      <c r="E105" s="22" t="s">
        <v>97</v>
      </c>
      <c r="F105" s="55" t="s">
        <v>98</v>
      </c>
      <c r="G105" s="28">
        <v>101162.875</v>
      </c>
      <c r="H105" s="28" t="s">
        <v>38</v>
      </c>
      <c r="I105" s="28">
        <v>70</v>
      </c>
      <c r="J105" s="28" t="s">
        <v>81</v>
      </c>
      <c r="K105" s="22"/>
      <c r="L105" s="57"/>
      <c r="M105" s="57"/>
    </row>
    <row r="106" spans="1:13">
      <c r="A106" s="22">
        <v>102</v>
      </c>
      <c r="B106" s="22" t="s">
        <v>199</v>
      </c>
      <c r="C106" s="22" t="s">
        <v>96</v>
      </c>
      <c r="D106" s="55">
        <v>13.75</v>
      </c>
      <c r="E106" s="22" t="s">
        <v>97</v>
      </c>
      <c r="F106" s="55" t="s">
        <v>98</v>
      </c>
      <c r="G106" s="28">
        <v>101162.875</v>
      </c>
      <c r="H106" s="28" t="s">
        <v>38</v>
      </c>
      <c r="I106" s="28">
        <v>70</v>
      </c>
      <c r="J106" s="28" t="s">
        <v>81</v>
      </c>
      <c r="K106" s="22"/>
      <c r="L106" s="57"/>
      <c r="M106" s="57"/>
    </row>
    <row r="107" spans="1:13">
      <c r="A107" s="22">
        <v>103</v>
      </c>
      <c r="B107" s="22" t="s">
        <v>200</v>
      </c>
      <c r="C107" s="22" t="s">
        <v>96</v>
      </c>
      <c r="D107" s="55">
        <v>13.75</v>
      </c>
      <c r="E107" s="22" t="s">
        <v>97</v>
      </c>
      <c r="F107" s="55" t="s">
        <v>98</v>
      </c>
      <c r="G107" s="28">
        <v>101162.875</v>
      </c>
      <c r="H107" s="28" t="s">
        <v>38</v>
      </c>
      <c r="I107" s="28">
        <v>70</v>
      </c>
      <c r="J107" s="28" t="s">
        <v>81</v>
      </c>
      <c r="K107" s="22"/>
      <c r="L107" s="57"/>
      <c r="M107" s="57"/>
    </row>
    <row r="108" spans="1:13">
      <c r="A108" s="22">
        <v>104</v>
      </c>
      <c r="B108" s="22" t="s">
        <v>201</v>
      </c>
      <c r="C108" s="22" t="s">
        <v>96</v>
      </c>
      <c r="D108" s="55">
        <v>13.75</v>
      </c>
      <c r="E108" s="22" t="s">
        <v>97</v>
      </c>
      <c r="F108" s="55" t="s">
        <v>98</v>
      </c>
      <c r="G108" s="28">
        <v>101162.875</v>
      </c>
      <c r="H108" s="28" t="s">
        <v>38</v>
      </c>
      <c r="I108" s="28">
        <v>70</v>
      </c>
      <c r="J108" s="28" t="s">
        <v>81</v>
      </c>
      <c r="K108" s="22"/>
      <c r="L108" s="57"/>
      <c r="M108" s="57"/>
    </row>
    <row r="109" spans="1:13">
      <c r="A109" s="22">
        <v>105</v>
      </c>
      <c r="B109" s="22" t="s">
        <v>202</v>
      </c>
      <c r="C109" s="22" t="s">
        <v>96</v>
      </c>
      <c r="D109" s="55">
        <v>13.75</v>
      </c>
      <c r="E109" s="22" t="s">
        <v>97</v>
      </c>
      <c r="F109" s="55" t="s">
        <v>98</v>
      </c>
      <c r="G109" s="28">
        <v>98412.875</v>
      </c>
      <c r="H109" s="28" t="s">
        <v>38</v>
      </c>
      <c r="I109" s="28">
        <v>70</v>
      </c>
      <c r="J109" s="28" t="s">
        <v>81</v>
      </c>
      <c r="K109" s="22"/>
      <c r="L109" s="57"/>
      <c r="M109" s="57"/>
    </row>
    <row r="110" spans="1:13">
      <c r="A110" s="22">
        <v>106</v>
      </c>
      <c r="B110" s="22" t="s">
        <v>203</v>
      </c>
      <c r="C110" s="22" t="s">
        <v>96</v>
      </c>
      <c r="D110" s="55">
        <v>13.75</v>
      </c>
      <c r="E110" s="22" t="s">
        <v>97</v>
      </c>
      <c r="F110" s="55" t="s">
        <v>98</v>
      </c>
      <c r="G110" s="28">
        <v>98412.875</v>
      </c>
      <c r="H110" s="28" t="s">
        <v>38</v>
      </c>
      <c r="I110" s="28">
        <v>70</v>
      </c>
      <c r="J110" s="28" t="s">
        <v>81</v>
      </c>
      <c r="K110" s="22"/>
      <c r="L110" s="57"/>
      <c r="M110" s="57"/>
    </row>
    <row r="111" spans="1:13">
      <c r="A111" s="22">
        <v>107</v>
      </c>
      <c r="B111" s="22" t="s">
        <v>204</v>
      </c>
      <c r="C111" s="22" t="s">
        <v>96</v>
      </c>
      <c r="D111" s="55">
        <v>13.75</v>
      </c>
      <c r="E111" s="22" t="s">
        <v>97</v>
      </c>
      <c r="F111" s="55" t="s">
        <v>98</v>
      </c>
      <c r="G111" s="28">
        <v>101162.875</v>
      </c>
      <c r="H111" s="28" t="s">
        <v>38</v>
      </c>
      <c r="I111" s="28">
        <v>70</v>
      </c>
      <c r="J111" s="28" t="s">
        <v>81</v>
      </c>
      <c r="K111" s="22"/>
      <c r="L111" s="57"/>
      <c r="M111" s="57"/>
    </row>
    <row r="112" spans="1:13">
      <c r="A112" s="22">
        <v>108</v>
      </c>
      <c r="B112" s="22" t="s">
        <v>205</v>
      </c>
      <c r="C112" s="22" t="s">
        <v>96</v>
      </c>
      <c r="D112" s="55">
        <v>13.75</v>
      </c>
      <c r="E112" s="22" t="s">
        <v>97</v>
      </c>
      <c r="F112" s="55" t="s">
        <v>98</v>
      </c>
      <c r="G112" s="28">
        <v>101162.875</v>
      </c>
      <c r="H112" s="28" t="s">
        <v>38</v>
      </c>
      <c r="I112" s="28">
        <v>70</v>
      </c>
      <c r="J112" s="28" t="s">
        <v>81</v>
      </c>
      <c r="K112" s="22"/>
      <c r="L112" s="57"/>
      <c r="M112" s="57"/>
    </row>
    <row r="113" spans="1:13">
      <c r="A113" s="22">
        <v>109</v>
      </c>
      <c r="B113" s="22" t="s">
        <v>206</v>
      </c>
      <c r="C113" s="22" t="s">
        <v>96</v>
      </c>
      <c r="D113" s="55">
        <v>13.75</v>
      </c>
      <c r="E113" s="22" t="s">
        <v>97</v>
      </c>
      <c r="F113" s="55" t="s">
        <v>98</v>
      </c>
      <c r="G113" s="28">
        <v>101162.875</v>
      </c>
      <c r="H113" s="28" t="s">
        <v>38</v>
      </c>
      <c r="I113" s="28">
        <v>70</v>
      </c>
      <c r="J113" s="28" t="s">
        <v>81</v>
      </c>
      <c r="K113" s="22"/>
      <c r="L113" s="57"/>
      <c r="M113" s="57"/>
    </row>
    <row r="114" spans="1:13">
      <c r="A114" s="22">
        <v>110</v>
      </c>
      <c r="B114" s="22" t="s">
        <v>207</v>
      </c>
      <c r="C114" s="22" t="s">
        <v>96</v>
      </c>
      <c r="D114" s="55">
        <v>13.75</v>
      </c>
      <c r="E114" s="22" t="s">
        <v>97</v>
      </c>
      <c r="F114" s="55" t="s">
        <v>98</v>
      </c>
      <c r="G114" s="28">
        <v>101162.875</v>
      </c>
      <c r="H114" s="28" t="s">
        <v>38</v>
      </c>
      <c r="I114" s="28">
        <v>70</v>
      </c>
      <c r="J114" s="28" t="s">
        <v>81</v>
      </c>
      <c r="K114" s="22"/>
      <c r="L114" s="57"/>
      <c r="M114" s="57"/>
    </row>
    <row r="115" spans="1:13">
      <c r="A115" s="22">
        <v>111</v>
      </c>
      <c r="B115" s="22" t="s">
        <v>208</v>
      </c>
      <c r="C115" s="22" t="s">
        <v>96</v>
      </c>
      <c r="D115" s="55">
        <v>13.75</v>
      </c>
      <c r="E115" s="22" t="s">
        <v>97</v>
      </c>
      <c r="F115" s="55" t="s">
        <v>98</v>
      </c>
      <c r="G115" s="28">
        <v>101162.875</v>
      </c>
      <c r="H115" s="28" t="s">
        <v>38</v>
      </c>
      <c r="I115" s="28">
        <v>70</v>
      </c>
      <c r="J115" s="28" t="s">
        <v>81</v>
      </c>
      <c r="K115" s="22"/>
      <c r="L115" s="57"/>
      <c r="M115" s="57"/>
    </row>
    <row r="116" spans="1:13">
      <c r="A116" s="22">
        <v>112</v>
      </c>
      <c r="B116" s="22" t="s">
        <v>209</v>
      </c>
      <c r="C116" s="22" t="s">
        <v>96</v>
      </c>
      <c r="D116" s="55">
        <v>13.75</v>
      </c>
      <c r="E116" s="22" t="s">
        <v>97</v>
      </c>
      <c r="F116" s="55" t="s">
        <v>98</v>
      </c>
      <c r="G116" s="28">
        <v>101162.875</v>
      </c>
      <c r="H116" s="28" t="s">
        <v>38</v>
      </c>
      <c r="I116" s="28">
        <v>70</v>
      </c>
      <c r="J116" s="28" t="s">
        <v>81</v>
      </c>
      <c r="K116" s="22"/>
      <c r="L116" s="57"/>
      <c r="M116" s="57"/>
    </row>
    <row r="117" spans="1:13">
      <c r="A117" s="22">
        <v>113</v>
      </c>
      <c r="B117" s="22" t="s">
        <v>210</v>
      </c>
      <c r="C117" s="22" t="s">
        <v>96</v>
      </c>
      <c r="D117" s="55">
        <v>13.75</v>
      </c>
      <c r="E117" s="22" t="s">
        <v>97</v>
      </c>
      <c r="F117" s="55" t="s">
        <v>98</v>
      </c>
      <c r="G117" s="28">
        <v>101162.875</v>
      </c>
      <c r="H117" s="28" t="s">
        <v>38</v>
      </c>
      <c r="I117" s="28">
        <v>70</v>
      </c>
      <c r="J117" s="28" t="s">
        <v>81</v>
      </c>
      <c r="K117" s="22"/>
      <c r="L117" s="57"/>
      <c r="M117" s="57"/>
    </row>
    <row r="118" spans="1:13">
      <c r="A118" s="22">
        <v>114</v>
      </c>
      <c r="B118" s="22" t="s">
        <v>211</v>
      </c>
      <c r="C118" s="22" t="s">
        <v>96</v>
      </c>
      <c r="D118" s="55">
        <v>13.75</v>
      </c>
      <c r="E118" s="22" t="s">
        <v>97</v>
      </c>
      <c r="F118" s="55" t="s">
        <v>98</v>
      </c>
      <c r="G118" s="28">
        <v>101162.875</v>
      </c>
      <c r="H118" s="28" t="s">
        <v>38</v>
      </c>
      <c r="I118" s="28">
        <v>70</v>
      </c>
      <c r="J118" s="28" t="s">
        <v>81</v>
      </c>
      <c r="K118" s="22"/>
      <c r="L118" s="57"/>
      <c r="M118" s="57"/>
    </row>
    <row r="119" spans="1:13">
      <c r="A119" s="22">
        <v>115</v>
      </c>
      <c r="B119" s="22" t="s">
        <v>212</v>
      </c>
      <c r="C119" s="22" t="s">
        <v>96</v>
      </c>
      <c r="D119" s="55">
        <v>13.75</v>
      </c>
      <c r="E119" s="22" t="s">
        <v>97</v>
      </c>
      <c r="F119" s="55" t="s">
        <v>98</v>
      </c>
      <c r="G119" s="28">
        <v>101162.875</v>
      </c>
      <c r="H119" s="28" t="s">
        <v>38</v>
      </c>
      <c r="I119" s="28">
        <v>70</v>
      </c>
      <c r="J119" s="28" t="s">
        <v>81</v>
      </c>
      <c r="K119" s="22"/>
      <c r="L119" s="57"/>
      <c r="M119" s="57"/>
    </row>
    <row r="120" spans="1:13">
      <c r="A120" s="22">
        <v>116</v>
      </c>
      <c r="B120" s="22" t="s">
        <v>213</v>
      </c>
      <c r="C120" s="22" t="s">
        <v>96</v>
      </c>
      <c r="D120" s="55">
        <v>13.75</v>
      </c>
      <c r="E120" s="22" t="s">
        <v>97</v>
      </c>
      <c r="F120" s="55" t="s">
        <v>98</v>
      </c>
      <c r="G120" s="28">
        <v>101162.875</v>
      </c>
      <c r="H120" s="28" t="s">
        <v>38</v>
      </c>
      <c r="I120" s="28">
        <v>70</v>
      </c>
      <c r="J120" s="28" t="s">
        <v>81</v>
      </c>
      <c r="K120" s="22"/>
      <c r="L120" s="57"/>
      <c r="M120" s="57"/>
    </row>
    <row r="121" spans="1:13">
      <c r="A121" s="22">
        <v>117</v>
      </c>
      <c r="B121" s="22" t="s">
        <v>214</v>
      </c>
      <c r="C121" s="22" t="s">
        <v>96</v>
      </c>
      <c r="D121" s="55">
        <v>13.75</v>
      </c>
      <c r="E121" s="22" t="s">
        <v>97</v>
      </c>
      <c r="F121" s="55" t="s">
        <v>98</v>
      </c>
      <c r="G121" s="28">
        <v>98412.875</v>
      </c>
      <c r="H121" s="28" t="s">
        <v>38</v>
      </c>
      <c r="I121" s="28">
        <v>70</v>
      </c>
      <c r="J121" s="28" t="s">
        <v>81</v>
      </c>
      <c r="K121" s="22"/>
      <c r="L121" s="57"/>
      <c r="M121" s="57"/>
    </row>
    <row r="122" spans="1:13">
      <c r="A122" s="22">
        <v>118</v>
      </c>
      <c r="B122" s="22" t="s">
        <v>215</v>
      </c>
      <c r="C122" s="22" t="s">
        <v>96</v>
      </c>
      <c r="D122" s="55">
        <v>13.75</v>
      </c>
      <c r="E122" s="22" t="s">
        <v>97</v>
      </c>
      <c r="F122" s="55" t="s">
        <v>98</v>
      </c>
      <c r="G122" s="28">
        <v>98412.875</v>
      </c>
      <c r="H122" s="28" t="s">
        <v>38</v>
      </c>
      <c r="I122" s="28">
        <v>70</v>
      </c>
      <c r="J122" s="28" t="s">
        <v>81</v>
      </c>
      <c r="K122" s="22"/>
      <c r="L122" s="57"/>
      <c r="M122" s="57"/>
    </row>
    <row r="123" spans="1:13">
      <c r="A123" s="22">
        <v>119</v>
      </c>
      <c r="B123" s="22" t="s">
        <v>216</v>
      </c>
      <c r="C123" s="22" t="s">
        <v>96</v>
      </c>
      <c r="D123" s="55">
        <v>13.2</v>
      </c>
      <c r="E123" s="22" t="s">
        <v>97</v>
      </c>
      <c r="F123" s="55" t="s">
        <v>98</v>
      </c>
      <c r="G123" s="28">
        <v>97116.36</v>
      </c>
      <c r="H123" s="28" t="s">
        <v>38</v>
      </c>
      <c r="I123" s="28">
        <v>70</v>
      </c>
      <c r="J123" s="28" t="s">
        <v>81</v>
      </c>
      <c r="K123" s="22"/>
      <c r="L123" s="57"/>
      <c r="M123" s="57"/>
    </row>
    <row r="124" spans="1:13">
      <c r="A124" s="22">
        <v>120</v>
      </c>
      <c r="B124" s="22" t="s">
        <v>217</v>
      </c>
      <c r="C124" s="22" t="s">
        <v>96</v>
      </c>
      <c r="D124" s="55">
        <v>13.2</v>
      </c>
      <c r="E124" s="22" t="s">
        <v>97</v>
      </c>
      <c r="F124" s="55" t="s">
        <v>98</v>
      </c>
      <c r="G124" s="28">
        <v>97116.36</v>
      </c>
      <c r="H124" s="28" t="s">
        <v>38</v>
      </c>
      <c r="I124" s="28">
        <v>70</v>
      </c>
      <c r="J124" s="28" t="s">
        <v>81</v>
      </c>
      <c r="K124" s="22"/>
      <c r="L124" s="57"/>
      <c r="M124" s="57"/>
    </row>
    <row r="125" spans="1:13">
      <c r="A125" s="22">
        <v>121</v>
      </c>
      <c r="B125" s="22" t="s">
        <v>218</v>
      </c>
      <c r="C125" s="22" t="s">
        <v>96</v>
      </c>
      <c r="D125" s="55">
        <v>13.75</v>
      </c>
      <c r="E125" s="22" t="s">
        <v>97</v>
      </c>
      <c r="F125" s="55" t="s">
        <v>98</v>
      </c>
      <c r="G125" s="28">
        <v>101162.875</v>
      </c>
      <c r="H125" s="28" t="s">
        <v>38</v>
      </c>
      <c r="I125" s="28">
        <v>70</v>
      </c>
      <c r="J125" s="28" t="s">
        <v>81</v>
      </c>
      <c r="K125" s="22"/>
      <c r="L125" s="57"/>
      <c r="M125" s="57"/>
    </row>
    <row r="126" spans="1:13">
      <c r="A126" s="22">
        <v>122</v>
      </c>
      <c r="B126" s="22" t="s">
        <v>219</v>
      </c>
      <c r="C126" s="22" t="s">
        <v>96</v>
      </c>
      <c r="D126" s="55">
        <v>13.75</v>
      </c>
      <c r="E126" s="22" t="s">
        <v>97</v>
      </c>
      <c r="F126" s="55" t="s">
        <v>98</v>
      </c>
      <c r="G126" s="28">
        <v>101162.875</v>
      </c>
      <c r="H126" s="28" t="s">
        <v>38</v>
      </c>
      <c r="I126" s="28">
        <v>70</v>
      </c>
      <c r="J126" s="28" t="s">
        <v>81</v>
      </c>
      <c r="K126" s="22"/>
      <c r="L126" s="57"/>
      <c r="M126" s="57"/>
    </row>
    <row r="127" spans="1:13">
      <c r="A127" s="22">
        <v>123</v>
      </c>
      <c r="B127" s="22" t="s">
        <v>220</v>
      </c>
      <c r="C127" s="22" t="s">
        <v>96</v>
      </c>
      <c r="D127" s="55">
        <v>13.75</v>
      </c>
      <c r="E127" s="22" t="s">
        <v>97</v>
      </c>
      <c r="F127" s="55" t="s">
        <v>98</v>
      </c>
      <c r="G127" s="28">
        <v>101162.875</v>
      </c>
      <c r="H127" s="28" t="s">
        <v>38</v>
      </c>
      <c r="I127" s="28">
        <v>70</v>
      </c>
      <c r="J127" s="28" t="s">
        <v>81</v>
      </c>
      <c r="K127" s="22"/>
      <c r="L127" s="57"/>
      <c r="M127" s="57"/>
    </row>
    <row r="128" spans="1:13">
      <c r="A128" s="22">
        <v>124</v>
      </c>
      <c r="B128" s="22" t="s">
        <v>221</v>
      </c>
      <c r="C128" s="22" t="s">
        <v>96</v>
      </c>
      <c r="D128" s="22">
        <v>13.75</v>
      </c>
      <c r="E128" s="22" t="s">
        <v>97</v>
      </c>
      <c r="F128" s="55" t="s">
        <v>98</v>
      </c>
      <c r="G128" s="28">
        <v>101162.875</v>
      </c>
      <c r="H128" s="28" t="s">
        <v>38</v>
      </c>
      <c r="I128" s="28">
        <v>70</v>
      </c>
      <c r="J128" s="28" t="s">
        <v>81</v>
      </c>
      <c r="K128" s="22"/>
      <c r="L128" s="57"/>
      <c r="M128" s="57"/>
    </row>
    <row r="129" spans="1:13">
      <c r="A129" s="22">
        <v>125</v>
      </c>
      <c r="B129" s="22" t="s">
        <v>222</v>
      </c>
      <c r="C129" s="22" t="s">
        <v>96</v>
      </c>
      <c r="D129" s="55">
        <v>13.75</v>
      </c>
      <c r="E129" s="22" t="s">
        <v>97</v>
      </c>
      <c r="F129" s="55" t="s">
        <v>98</v>
      </c>
      <c r="G129" s="28">
        <v>101162.875</v>
      </c>
      <c r="H129" s="28" t="s">
        <v>38</v>
      </c>
      <c r="I129" s="28">
        <v>70</v>
      </c>
      <c r="J129" s="28" t="s">
        <v>81</v>
      </c>
      <c r="K129" s="22"/>
      <c r="L129" s="57"/>
      <c r="M129" s="57"/>
    </row>
    <row r="130" spans="1:13">
      <c r="A130" s="22">
        <v>126</v>
      </c>
      <c r="B130" s="22" t="s">
        <v>223</v>
      </c>
      <c r="C130" s="22" t="s">
        <v>96</v>
      </c>
      <c r="D130" s="55">
        <v>13.75</v>
      </c>
      <c r="E130" s="22" t="s">
        <v>97</v>
      </c>
      <c r="F130" s="55" t="s">
        <v>98</v>
      </c>
      <c r="G130" s="28">
        <v>101162.875</v>
      </c>
      <c r="H130" s="28" t="s">
        <v>38</v>
      </c>
      <c r="I130" s="28">
        <v>70</v>
      </c>
      <c r="J130" s="28" t="s">
        <v>81</v>
      </c>
      <c r="K130" s="22"/>
      <c r="L130" s="57"/>
      <c r="M130" s="57"/>
    </row>
    <row r="131" spans="1:13">
      <c r="A131" s="22">
        <v>127</v>
      </c>
      <c r="B131" s="22" t="s">
        <v>224</v>
      </c>
      <c r="C131" s="22" t="s">
        <v>96</v>
      </c>
      <c r="D131" s="55">
        <v>13.75</v>
      </c>
      <c r="E131" s="22" t="s">
        <v>97</v>
      </c>
      <c r="F131" s="55" t="s">
        <v>98</v>
      </c>
      <c r="G131" s="28">
        <v>101162.875</v>
      </c>
      <c r="H131" s="28" t="s">
        <v>38</v>
      </c>
      <c r="I131" s="28">
        <v>70</v>
      </c>
      <c r="J131" s="28" t="s">
        <v>81</v>
      </c>
      <c r="K131" s="22"/>
      <c r="L131" s="57"/>
      <c r="M131" s="57"/>
    </row>
    <row r="132" spans="1:13">
      <c r="A132" s="22">
        <v>128</v>
      </c>
      <c r="B132" s="22" t="s">
        <v>225</v>
      </c>
      <c r="C132" s="22" t="s">
        <v>96</v>
      </c>
      <c r="D132" s="55">
        <v>13.75</v>
      </c>
      <c r="E132" s="22" t="s">
        <v>97</v>
      </c>
      <c r="F132" s="55" t="s">
        <v>98</v>
      </c>
      <c r="G132" s="28">
        <v>101162.875</v>
      </c>
      <c r="H132" s="28" t="s">
        <v>38</v>
      </c>
      <c r="I132" s="28">
        <v>70</v>
      </c>
      <c r="J132" s="28" t="s">
        <v>81</v>
      </c>
      <c r="K132" s="22"/>
      <c r="L132" s="57"/>
      <c r="M132" s="57"/>
    </row>
    <row r="133" spans="1:13">
      <c r="A133" s="22">
        <v>129</v>
      </c>
      <c r="B133" s="22" t="s">
        <v>226</v>
      </c>
      <c r="C133" s="22" t="s">
        <v>96</v>
      </c>
      <c r="D133" s="55">
        <v>13.75</v>
      </c>
      <c r="E133" s="22" t="s">
        <v>97</v>
      </c>
      <c r="F133" s="55" t="s">
        <v>98</v>
      </c>
      <c r="G133" s="28">
        <v>101162.875</v>
      </c>
      <c r="H133" s="28" t="s">
        <v>38</v>
      </c>
      <c r="I133" s="28">
        <v>70</v>
      </c>
      <c r="J133" s="28" t="s">
        <v>81</v>
      </c>
      <c r="K133" s="22"/>
      <c r="L133" s="57"/>
      <c r="M133" s="57"/>
    </row>
    <row r="134" spans="1:13">
      <c r="A134" s="22">
        <v>130</v>
      </c>
      <c r="B134" s="22" t="s">
        <v>227</v>
      </c>
      <c r="C134" s="22" t="s">
        <v>96</v>
      </c>
      <c r="D134" s="55">
        <v>13.75</v>
      </c>
      <c r="E134" s="22" t="s">
        <v>97</v>
      </c>
      <c r="F134" s="55" t="s">
        <v>98</v>
      </c>
      <c r="G134" s="28">
        <v>101162.875</v>
      </c>
      <c r="H134" s="28" t="s">
        <v>38</v>
      </c>
      <c r="I134" s="28">
        <v>70</v>
      </c>
      <c r="J134" s="28" t="s">
        <v>81</v>
      </c>
      <c r="K134" s="22"/>
      <c r="L134" s="57"/>
      <c r="M134" s="57"/>
    </row>
    <row r="135" spans="1:13">
      <c r="A135" s="22">
        <v>131</v>
      </c>
      <c r="B135" s="22" t="s">
        <v>228</v>
      </c>
      <c r="C135" s="22" t="s">
        <v>96</v>
      </c>
      <c r="D135" s="55">
        <v>13.75</v>
      </c>
      <c r="E135" s="22" t="s">
        <v>97</v>
      </c>
      <c r="F135" s="55" t="s">
        <v>98</v>
      </c>
      <c r="G135" s="28">
        <v>101162.875</v>
      </c>
      <c r="H135" s="28" t="s">
        <v>38</v>
      </c>
      <c r="I135" s="28">
        <v>70</v>
      </c>
      <c r="J135" s="28" t="s">
        <v>81</v>
      </c>
      <c r="K135" s="22"/>
      <c r="L135" s="57"/>
      <c r="M135" s="57"/>
    </row>
    <row r="136" spans="1:13">
      <c r="A136" s="22">
        <v>132</v>
      </c>
      <c r="B136" s="22" t="s">
        <v>229</v>
      </c>
      <c r="C136" s="22" t="s">
        <v>96</v>
      </c>
      <c r="D136" s="55">
        <v>13.75</v>
      </c>
      <c r="E136" s="22" t="s">
        <v>97</v>
      </c>
      <c r="F136" s="55" t="s">
        <v>98</v>
      </c>
      <c r="G136" s="28">
        <v>101162.875</v>
      </c>
      <c r="H136" s="28" t="s">
        <v>38</v>
      </c>
      <c r="I136" s="28">
        <v>70</v>
      </c>
      <c r="J136" s="28" t="s">
        <v>81</v>
      </c>
      <c r="K136" s="22"/>
      <c r="L136" s="57"/>
      <c r="M136" s="57"/>
    </row>
    <row r="137" spans="1:13">
      <c r="A137" s="22">
        <v>133</v>
      </c>
      <c r="B137" s="22" t="s">
        <v>230</v>
      </c>
      <c r="C137" s="22" t="s">
        <v>96</v>
      </c>
      <c r="D137" s="55">
        <v>13.75</v>
      </c>
      <c r="E137" s="22" t="s">
        <v>97</v>
      </c>
      <c r="F137" s="55" t="s">
        <v>98</v>
      </c>
      <c r="G137" s="28">
        <v>101162.875</v>
      </c>
      <c r="H137" s="28" t="s">
        <v>38</v>
      </c>
      <c r="I137" s="28">
        <v>70</v>
      </c>
      <c r="J137" s="28" t="s">
        <v>81</v>
      </c>
      <c r="K137" s="22"/>
      <c r="L137" s="57"/>
      <c r="M137" s="57"/>
    </row>
    <row r="138" spans="1:13">
      <c r="A138" s="22">
        <v>134</v>
      </c>
      <c r="B138" s="22" t="s">
        <v>231</v>
      </c>
      <c r="C138" s="22" t="s">
        <v>96</v>
      </c>
      <c r="D138" s="55">
        <v>13.75</v>
      </c>
      <c r="E138" s="22" t="s">
        <v>97</v>
      </c>
      <c r="F138" s="55" t="s">
        <v>98</v>
      </c>
      <c r="G138" s="28">
        <v>101162.875</v>
      </c>
      <c r="H138" s="28" t="s">
        <v>38</v>
      </c>
      <c r="I138" s="28">
        <v>70</v>
      </c>
      <c r="J138" s="28" t="s">
        <v>81</v>
      </c>
      <c r="K138" s="22"/>
      <c r="L138" s="57"/>
      <c r="M138" s="57"/>
    </row>
    <row r="139" spans="1:13">
      <c r="A139" s="22">
        <v>135</v>
      </c>
      <c r="B139" s="22" t="s">
        <v>232</v>
      </c>
      <c r="C139" s="22" t="s">
        <v>96</v>
      </c>
      <c r="D139" s="55">
        <v>13.75</v>
      </c>
      <c r="E139" s="22" t="s">
        <v>97</v>
      </c>
      <c r="F139" s="55" t="s">
        <v>98</v>
      </c>
      <c r="G139" s="28">
        <v>101162.875</v>
      </c>
      <c r="H139" s="28" t="s">
        <v>38</v>
      </c>
      <c r="I139" s="28">
        <v>70</v>
      </c>
      <c r="J139" s="28" t="s">
        <v>81</v>
      </c>
      <c r="K139" s="22"/>
      <c r="L139" s="57"/>
      <c r="M139" s="57"/>
    </row>
    <row r="140" spans="1:13">
      <c r="A140" s="22">
        <v>136</v>
      </c>
      <c r="B140" s="22" t="s">
        <v>233</v>
      </c>
      <c r="C140" s="22" t="s">
        <v>96</v>
      </c>
      <c r="D140" s="55">
        <v>13.2</v>
      </c>
      <c r="E140" s="22" t="s">
        <v>97</v>
      </c>
      <c r="F140" s="55" t="s">
        <v>98</v>
      </c>
      <c r="G140" s="28">
        <v>97116.36</v>
      </c>
      <c r="H140" s="28" t="s">
        <v>38</v>
      </c>
      <c r="I140" s="28">
        <v>70</v>
      </c>
      <c r="J140" s="28" t="s">
        <v>81</v>
      </c>
      <c r="K140" s="22"/>
      <c r="L140" s="57"/>
      <c r="M140" s="57"/>
    </row>
    <row r="141" spans="1:13">
      <c r="A141" s="22">
        <v>137</v>
      </c>
      <c r="B141" s="22" t="s">
        <v>234</v>
      </c>
      <c r="C141" s="22" t="s">
        <v>96</v>
      </c>
      <c r="D141" s="55">
        <v>13.75</v>
      </c>
      <c r="E141" s="22" t="s">
        <v>97</v>
      </c>
      <c r="F141" s="55" t="s">
        <v>98</v>
      </c>
      <c r="G141" s="28">
        <v>98412.875</v>
      </c>
      <c r="H141" s="28" t="s">
        <v>38</v>
      </c>
      <c r="I141" s="28">
        <v>70</v>
      </c>
      <c r="J141" s="28" t="s">
        <v>81</v>
      </c>
      <c r="K141" s="22"/>
      <c r="L141" s="57"/>
      <c r="M141" s="57"/>
    </row>
    <row r="142" spans="1:13">
      <c r="A142" s="22">
        <v>138</v>
      </c>
      <c r="B142" s="22" t="s">
        <v>235</v>
      </c>
      <c r="C142" s="22" t="s">
        <v>96</v>
      </c>
      <c r="D142" s="55">
        <v>13.2</v>
      </c>
      <c r="E142" s="22" t="s">
        <v>97</v>
      </c>
      <c r="F142" s="55" t="s">
        <v>98</v>
      </c>
      <c r="G142" s="28">
        <v>97116.36</v>
      </c>
      <c r="H142" s="28" t="s">
        <v>38</v>
      </c>
      <c r="I142" s="28">
        <v>70</v>
      </c>
      <c r="J142" s="28" t="s">
        <v>81</v>
      </c>
      <c r="K142" s="22"/>
      <c r="L142" s="57"/>
      <c r="M142" s="57"/>
    </row>
    <row r="143" spans="1:13">
      <c r="A143" s="22">
        <v>139</v>
      </c>
      <c r="B143" s="22" t="s">
        <v>236</v>
      </c>
      <c r="C143" s="22" t="s">
        <v>96</v>
      </c>
      <c r="D143" s="55">
        <v>13.2</v>
      </c>
      <c r="E143" s="22" t="s">
        <v>97</v>
      </c>
      <c r="F143" s="55" t="s">
        <v>98</v>
      </c>
      <c r="G143" s="28">
        <v>97116.36</v>
      </c>
      <c r="H143" s="28" t="s">
        <v>38</v>
      </c>
      <c r="I143" s="28">
        <v>70</v>
      </c>
      <c r="J143" s="28" t="s">
        <v>81</v>
      </c>
      <c r="K143" s="22"/>
      <c r="L143" s="57"/>
      <c r="M143" s="57"/>
    </row>
    <row r="144" spans="1:13">
      <c r="A144" s="22">
        <v>140</v>
      </c>
      <c r="B144" s="22" t="s">
        <v>237</v>
      </c>
      <c r="C144" s="22" t="s">
        <v>96</v>
      </c>
      <c r="D144" s="55">
        <v>13.75</v>
      </c>
      <c r="E144" s="22" t="s">
        <v>97</v>
      </c>
      <c r="F144" s="55" t="s">
        <v>98</v>
      </c>
      <c r="G144" s="28">
        <v>101162.875</v>
      </c>
      <c r="H144" s="28" t="s">
        <v>38</v>
      </c>
      <c r="I144" s="28">
        <v>70</v>
      </c>
      <c r="J144" s="28" t="s">
        <v>81</v>
      </c>
      <c r="K144" s="22"/>
      <c r="L144" s="57"/>
      <c r="M144" s="57"/>
    </row>
    <row r="145" spans="1:13">
      <c r="A145" s="22">
        <v>141</v>
      </c>
      <c r="B145" s="22" t="s">
        <v>238</v>
      </c>
      <c r="C145" s="22" t="s">
        <v>96</v>
      </c>
      <c r="D145" s="55">
        <v>13.75</v>
      </c>
      <c r="E145" s="22" t="s">
        <v>97</v>
      </c>
      <c r="F145" s="55" t="s">
        <v>98</v>
      </c>
      <c r="G145" s="28">
        <v>98412.875</v>
      </c>
      <c r="H145" s="28" t="s">
        <v>38</v>
      </c>
      <c r="I145" s="28">
        <v>70</v>
      </c>
      <c r="J145" s="28" t="s">
        <v>81</v>
      </c>
      <c r="K145" s="22"/>
      <c r="L145" s="57"/>
      <c r="M145" s="57"/>
    </row>
    <row r="146" spans="1:13">
      <c r="A146" s="22">
        <v>142</v>
      </c>
      <c r="B146" s="22" t="s">
        <v>239</v>
      </c>
      <c r="C146" s="22" t="s">
        <v>96</v>
      </c>
      <c r="D146" s="55">
        <v>13.75</v>
      </c>
      <c r="E146" s="22" t="s">
        <v>97</v>
      </c>
      <c r="F146" s="55" t="s">
        <v>98</v>
      </c>
      <c r="G146" s="28">
        <v>98412.875</v>
      </c>
      <c r="H146" s="28" t="s">
        <v>38</v>
      </c>
      <c r="I146" s="28">
        <v>70</v>
      </c>
      <c r="J146" s="28" t="s">
        <v>81</v>
      </c>
      <c r="K146" s="22"/>
      <c r="L146" s="57"/>
      <c r="M146" s="57"/>
    </row>
    <row r="147" spans="1:13">
      <c r="A147" s="22">
        <v>143</v>
      </c>
      <c r="B147" s="22" t="s">
        <v>240</v>
      </c>
      <c r="C147" s="22" t="s">
        <v>96</v>
      </c>
      <c r="D147" s="55">
        <v>13.75</v>
      </c>
      <c r="E147" s="22" t="s">
        <v>97</v>
      </c>
      <c r="F147" s="55" t="s">
        <v>98</v>
      </c>
      <c r="G147" s="28">
        <v>101162.875</v>
      </c>
      <c r="H147" s="28" t="s">
        <v>38</v>
      </c>
      <c r="I147" s="28">
        <v>70</v>
      </c>
      <c r="J147" s="28" t="s">
        <v>81</v>
      </c>
      <c r="K147" s="22"/>
      <c r="L147" s="57"/>
      <c r="M147" s="57"/>
    </row>
    <row r="148" spans="1:13">
      <c r="A148" s="22">
        <v>144</v>
      </c>
      <c r="B148" s="22" t="s">
        <v>241</v>
      </c>
      <c r="C148" s="22" t="s">
        <v>96</v>
      </c>
      <c r="D148" s="55">
        <v>13.75</v>
      </c>
      <c r="E148" s="22" t="s">
        <v>97</v>
      </c>
      <c r="F148" s="55" t="s">
        <v>98</v>
      </c>
      <c r="G148" s="28">
        <v>101162.875</v>
      </c>
      <c r="H148" s="28" t="s">
        <v>38</v>
      </c>
      <c r="I148" s="28">
        <v>70</v>
      </c>
      <c r="J148" s="28" t="s">
        <v>81</v>
      </c>
      <c r="K148" s="22"/>
      <c r="L148" s="57"/>
      <c r="M148" s="57"/>
    </row>
    <row r="149" spans="1:13">
      <c r="A149" s="22">
        <v>145</v>
      </c>
      <c r="B149" s="22" t="s">
        <v>242</v>
      </c>
      <c r="C149" s="22" t="s">
        <v>96</v>
      </c>
      <c r="D149" s="55">
        <v>13.75</v>
      </c>
      <c r="E149" s="22" t="s">
        <v>97</v>
      </c>
      <c r="F149" s="55" t="s">
        <v>98</v>
      </c>
      <c r="G149" s="28">
        <v>101162.875</v>
      </c>
      <c r="H149" s="28" t="s">
        <v>38</v>
      </c>
      <c r="I149" s="28">
        <v>70</v>
      </c>
      <c r="J149" s="28" t="s">
        <v>81</v>
      </c>
      <c r="K149" s="22"/>
      <c r="L149" s="57"/>
      <c r="M149" s="57"/>
    </row>
    <row r="150" spans="1:13">
      <c r="A150" s="22">
        <v>146</v>
      </c>
      <c r="B150" s="22" t="s">
        <v>243</v>
      </c>
      <c r="C150" s="22" t="s">
        <v>96</v>
      </c>
      <c r="D150" s="55">
        <v>13.75</v>
      </c>
      <c r="E150" s="22" t="s">
        <v>97</v>
      </c>
      <c r="F150" s="55" t="s">
        <v>98</v>
      </c>
      <c r="G150" s="28">
        <v>101162.875</v>
      </c>
      <c r="H150" s="28" t="s">
        <v>38</v>
      </c>
      <c r="I150" s="28">
        <v>70</v>
      </c>
      <c r="J150" s="28" t="s">
        <v>81</v>
      </c>
      <c r="K150" s="22"/>
      <c r="L150" s="57"/>
      <c r="M150" s="57"/>
    </row>
    <row r="151" spans="1:13">
      <c r="A151" s="22">
        <v>147</v>
      </c>
      <c r="B151" s="22" t="s">
        <v>244</v>
      </c>
      <c r="C151" s="22" t="s">
        <v>96</v>
      </c>
      <c r="D151" s="55">
        <v>13.75</v>
      </c>
      <c r="E151" s="22" t="s">
        <v>97</v>
      </c>
      <c r="F151" s="55" t="s">
        <v>98</v>
      </c>
      <c r="G151" s="28">
        <v>101162.875</v>
      </c>
      <c r="H151" s="28" t="s">
        <v>38</v>
      </c>
      <c r="I151" s="28">
        <v>70</v>
      </c>
      <c r="J151" s="28" t="s">
        <v>81</v>
      </c>
      <c r="K151" s="22"/>
      <c r="L151" s="57"/>
      <c r="M151" s="57"/>
    </row>
    <row r="152" spans="1:13">
      <c r="A152" s="22">
        <v>148</v>
      </c>
      <c r="B152" s="22" t="s">
        <v>245</v>
      </c>
      <c r="C152" s="22" t="s">
        <v>96</v>
      </c>
      <c r="D152" s="55">
        <v>13.75</v>
      </c>
      <c r="E152" s="22" t="s">
        <v>97</v>
      </c>
      <c r="F152" s="55" t="s">
        <v>98</v>
      </c>
      <c r="G152" s="28">
        <v>101162.875</v>
      </c>
      <c r="H152" s="28" t="s">
        <v>38</v>
      </c>
      <c r="I152" s="28">
        <v>70</v>
      </c>
      <c r="J152" s="28" t="s">
        <v>81</v>
      </c>
      <c r="K152" s="22"/>
      <c r="L152" s="57"/>
      <c r="M152" s="57"/>
    </row>
    <row r="153" spans="1:13">
      <c r="A153" s="22">
        <v>149</v>
      </c>
      <c r="B153" s="22" t="s">
        <v>246</v>
      </c>
      <c r="C153" s="22" t="s">
        <v>96</v>
      </c>
      <c r="D153" s="55">
        <v>13.75</v>
      </c>
      <c r="E153" s="22" t="s">
        <v>97</v>
      </c>
      <c r="F153" s="55" t="s">
        <v>98</v>
      </c>
      <c r="G153" s="28">
        <v>101162.875</v>
      </c>
      <c r="H153" s="28" t="s">
        <v>38</v>
      </c>
      <c r="I153" s="28">
        <v>70</v>
      </c>
      <c r="J153" s="28" t="s">
        <v>81</v>
      </c>
      <c r="K153" s="22"/>
      <c r="L153" s="57"/>
      <c r="M153" s="57"/>
    </row>
    <row r="154" spans="1:13">
      <c r="A154" s="22">
        <v>150</v>
      </c>
      <c r="B154" s="22" t="s">
        <v>247</v>
      </c>
      <c r="C154" s="22" t="s">
        <v>96</v>
      </c>
      <c r="D154" s="55">
        <v>13.2</v>
      </c>
      <c r="E154" s="22" t="s">
        <v>97</v>
      </c>
      <c r="F154" s="55" t="s">
        <v>98</v>
      </c>
      <c r="G154" s="28">
        <v>97116.36</v>
      </c>
      <c r="H154" s="28" t="s">
        <v>38</v>
      </c>
      <c r="I154" s="28">
        <v>70</v>
      </c>
      <c r="J154" s="28" t="s">
        <v>81</v>
      </c>
      <c r="K154" s="22"/>
      <c r="L154" s="57"/>
      <c r="M154" s="57"/>
    </row>
    <row r="155" spans="1:13">
      <c r="A155" s="22">
        <v>151</v>
      </c>
      <c r="B155" s="22" t="s">
        <v>248</v>
      </c>
      <c r="C155" s="22" t="s">
        <v>96</v>
      </c>
      <c r="D155" s="55">
        <v>13.2</v>
      </c>
      <c r="E155" s="22" t="s">
        <v>97</v>
      </c>
      <c r="F155" s="55" t="s">
        <v>98</v>
      </c>
      <c r="G155" s="28">
        <v>97116.36</v>
      </c>
      <c r="H155" s="28" t="s">
        <v>38</v>
      </c>
      <c r="I155" s="28">
        <v>70</v>
      </c>
      <c r="J155" s="28" t="s">
        <v>81</v>
      </c>
      <c r="K155" s="22"/>
      <c r="L155" s="57"/>
      <c r="M155" s="57"/>
    </row>
    <row r="156" spans="1:13">
      <c r="A156" s="22">
        <v>152</v>
      </c>
      <c r="B156" s="22" t="s">
        <v>249</v>
      </c>
      <c r="C156" s="22" t="s">
        <v>96</v>
      </c>
      <c r="D156" s="55">
        <v>13.75</v>
      </c>
      <c r="E156" s="22" t="s">
        <v>97</v>
      </c>
      <c r="F156" s="55" t="s">
        <v>98</v>
      </c>
      <c r="G156" s="28">
        <v>73662.875</v>
      </c>
      <c r="H156" s="28" t="s">
        <v>38</v>
      </c>
      <c r="I156" s="28">
        <v>70</v>
      </c>
      <c r="J156" s="28" t="s">
        <v>81</v>
      </c>
      <c r="K156" s="22"/>
      <c r="L156" s="57"/>
      <c r="M156" s="57"/>
    </row>
    <row r="157" spans="1:13">
      <c r="A157" s="22">
        <v>153</v>
      </c>
      <c r="B157" s="22" t="s">
        <v>250</v>
      </c>
      <c r="C157" s="22" t="s">
        <v>96</v>
      </c>
      <c r="D157" s="55">
        <v>13.75</v>
      </c>
      <c r="E157" s="22" t="s">
        <v>97</v>
      </c>
      <c r="F157" s="55" t="s">
        <v>98</v>
      </c>
      <c r="G157" s="28">
        <v>101162.875</v>
      </c>
      <c r="H157" s="28" t="s">
        <v>38</v>
      </c>
      <c r="I157" s="28">
        <v>70</v>
      </c>
      <c r="J157" s="28" t="s">
        <v>81</v>
      </c>
      <c r="K157" s="22"/>
      <c r="L157" s="57"/>
      <c r="M157" s="57"/>
    </row>
    <row r="158" spans="1:13">
      <c r="A158" s="22">
        <v>154</v>
      </c>
      <c r="B158" s="22" t="s">
        <v>251</v>
      </c>
      <c r="C158" s="22" t="s">
        <v>96</v>
      </c>
      <c r="D158" s="55">
        <v>13.75</v>
      </c>
      <c r="E158" s="22" t="s">
        <v>97</v>
      </c>
      <c r="F158" s="55" t="s">
        <v>98</v>
      </c>
      <c r="G158" s="28">
        <v>101162.875</v>
      </c>
      <c r="H158" s="28" t="s">
        <v>38</v>
      </c>
      <c r="I158" s="28">
        <v>70</v>
      </c>
      <c r="J158" s="28" t="s">
        <v>81</v>
      </c>
      <c r="K158" s="22"/>
      <c r="L158" s="57"/>
      <c r="M158" s="57"/>
    </row>
    <row r="159" spans="1:13">
      <c r="A159" s="22">
        <v>155</v>
      </c>
      <c r="B159" s="22" t="s">
        <v>252</v>
      </c>
      <c r="C159" s="22" t="s">
        <v>96</v>
      </c>
      <c r="D159" s="55">
        <v>13.75</v>
      </c>
      <c r="E159" s="22" t="s">
        <v>97</v>
      </c>
      <c r="F159" s="55" t="s">
        <v>98</v>
      </c>
      <c r="G159" s="28">
        <v>101162.875</v>
      </c>
      <c r="H159" s="28" t="s">
        <v>38</v>
      </c>
      <c r="I159" s="28">
        <v>70</v>
      </c>
      <c r="J159" s="28" t="s">
        <v>81</v>
      </c>
      <c r="K159" s="22"/>
      <c r="L159" s="57"/>
      <c r="M159" s="57"/>
    </row>
    <row r="160" spans="1:13">
      <c r="A160" s="22">
        <v>156</v>
      </c>
      <c r="B160" s="22" t="s">
        <v>253</v>
      </c>
      <c r="C160" s="22" t="s">
        <v>96</v>
      </c>
      <c r="D160" s="55">
        <v>13.75</v>
      </c>
      <c r="E160" s="22" t="s">
        <v>97</v>
      </c>
      <c r="F160" s="55" t="s">
        <v>98</v>
      </c>
      <c r="G160" s="28">
        <v>101162.875</v>
      </c>
      <c r="H160" s="28" t="s">
        <v>38</v>
      </c>
      <c r="I160" s="28">
        <v>70</v>
      </c>
      <c r="J160" s="28" t="s">
        <v>81</v>
      </c>
      <c r="K160" s="22"/>
      <c r="L160" s="57"/>
      <c r="M160" s="57"/>
    </row>
    <row r="161" spans="1:13">
      <c r="A161" s="22">
        <v>157</v>
      </c>
      <c r="B161" s="22" t="s">
        <v>254</v>
      </c>
      <c r="C161" s="22" t="s">
        <v>96</v>
      </c>
      <c r="D161" s="55">
        <v>13.2</v>
      </c>
      <c r="E161" s="22" t="s">
        <v>97</v>
      </c>
      <c r="F161" s="55" t="s">
        <v>98</v>
      </c>
      <c r="G161" s="28">
        <v>97116.36</v>
      </c>
      <c r="H161" s="28" t="s">
        <v>38</v>
      </c>
      <c r="I161" s="28">
        <v>70</v>
      </c>
      <c r="J161" s="28" t="s">
        <v>81</v>
      </c>
      <c r="K161" s="22"/>
      <c r="L161" s="57"/>
      <c r="M161" s="57"/>
    </row>
    <row r="162" spans="1:13">
      <c r="A162" s="22">
        <v>158</v>
      </c>
      <c r="B162" s="22" t="s">
        <v>255</v>
      </c>
      <c r="C162" s="22" t="s">
        <v>96</v>
      </c>
      <c r="D162" s="55">
        <v>15.5</v>
      </c>
      <c r="E162" s="22" t="s">
        <v>97</v>
      </c>
      <c r="F162" s="55" t="s">
        <v>98</v>
      </c>
      <c r="G162" s="28">
        <v>114038.15</v>
      </c>
      <c r="H162" s="28" t="s">
        <v>38</v>
      </c>
      <c r="I162" s="28">
        <v>70</v>
      </c>
      <c r="J162" s="28" t="s">
        <v>81</v>
      </c>
      <c r="K162" s="22"/>
      <c r="L162" s="57"/>
      <c r="M162" s="57"/>
    </row>
    <row r="163" spans="1:13">
      <c r="A163" s="22">
        <v>159</v>
      </c>
      <c r="B163" s="22" t="s">
        <v>256</v>
      </c>
      <c r="C163" s="22" t="s">
        <v>96</v>
      </c>
      <c r="D163" s="55">
        <v>13.2</v>
      </c>
      <c r="E163" s="22" t="s">
        <v>97</v>
      </c>
      <c r="F163" s="55" t="s">
        <v>98</v>
      </c>
      <c r="G163" s="28">
        <v>97116.36</v>
      </c>
      <c r="H163" s="28" t="s">
        <v>38</v>
      </c>
      <c r="I163" s="28">
        <v>70</v>
      </c>
      <c r="J163" s="28" t="s">
        <v>81</v>
      </c>
      <c r="K163" s="22"/>
      <c r="L163" s="57"/>
      <c r="M163" s="57"/>
    </row>
    <row r="164" spans="1:13">
      <c r="A164" s="22">
        <v>160</v>
      </c>
      <c r="B164" s="22" t="s">
        <v>257</v>
      </c>
      <c r="C164" s="22" t="s">
        <v>96</v>
      </c>
      <c r="D164" s="55">
        <v>13.2</v>
      </c>
      <c r="E164" s="22" t="s">
        <v>97</v>
      </c>
      <c r="F164" s="55" t="s">
        <v>98</v>
      </c>
      <c r="G164" s="28">
        <v>97116.36</v>
      </c>
      <c r="H164" s="28" t="s">
        <v>38</v>
      </c>
      <c r="I164" s="28">
        <v>70</v>
      </c>
      <c r="J164" s="28" t="s">
        <v>81</v>
      </c>
      <c r="K164" s="22"/>
      <c r="L164" s="57"/>
      <c r="M164" s="57"/>
    </row>
    <row r="165" spans="1:13">
      <c r="A165" s="22">
        <v>161</v>
      </c>
      <c r="B165" s="22" t="s">
        <v>258</v>
      </c>
      <c r="C165" s="22" t="s">
        <v>96</v>
      </c>
      <c r="D165" s="55">
        <v>13.2</v>
      </c>
      <c r="E165" s="22" t="s">
        <v>97</v>
      </c>
      <c r="F165" s="55" t="s">
        <v>98</v>
      </c>
      <c r="G165" s="28">
        <v>94476.36</v>
      </c>
      <c r="H165" s="28" t="s">
        <v>38</v>
      </c>
      <c r="I165" s="28">
        <v>70</v>
      </c>
      <c r="J165" s="28" t="s">
        <v>81</v>
      </c>
      <c r="K165" s="22"/>
      <c r="L165" s="57"/>
      <c r="M165" s="57"/>
    </row>
    <row r="166" spans="1:13">
      <c r="A166" s="22">
        <v>162</v>
      </c>
      <c r="B166" s="22" t="s">
        <v>259</v>
      </c>
      <c r="C166" s="22" t="s">
        <v>96</v>
      </c>
      <c r="D166" s="55">
        <v>13.2</v>
      </c>
      <c r="E166" s="22" t="s">
        <v>97</v>
      </c>
      <c r="F166" s="55" t="s">
        <v>98</v>
      </c>
      <c r="G166" s="28">
        <v>94476.36</v>
      </c>
      <c r="H166" s="28" t="s">
        <v>38</v>
      </c>
      <c r="I166" s="28">
        <v>70</v>
      </c>
      <c r="J166" s="28" t="s">
        <v>81</v>
      </c>
      <c r="K166" s="22"/>
      <c r="L166" s="57"/>
      <c r="M166" s="57"/>
    </row>
    <row r="167" spans="1:13">
      <c r="A167" s="22">
        <v>163</v>
      </c>
      <c r="B167" s="22" t="s">
        <v>260</v>
      </c>
      <c r="C167" s="22" t="s">
        <v>96</v>
      </c>
      <c r="D167" s="55">
        <v>13.2</v>
      </c>
      <c r="E167" s="22" t="s">
        <v>97</v>
      </c>
      <c r="F167" s="55" t="s">
        <v>98</v>
      </c>
      <c r="G167" s="28">
        <v>97116.36</v>
      </c>
      <c r="H167" s="28" t="s">
        <v>38</v>
      </c>
      <c r="I167" s="28">
        <v>70</v>
      </c>
      <c r="J167" s="28" t="s">
        <v>81</v>
      </c>
      <c r="K167" s="22"/>
      <c r="L167" s="57"/>
      <c r="M167" s="57"/>
    </row>
    <row r="168" spans="1:13">
      <c r="A168" s="22">
        <v>164</v>
      </c>
      <c r="B168" s="22" t="s">
        <v>261</v>
      </c>
      <c r="C168" s="22" t="s">
        <v>96</v>
      </c>
      <c r="D168" s="55">
        <v>13.2</v>
      </c>
      <c r="E168" s="22" t="s">
        <v>97</v>
      </c>
      <c r="F168" s="55" t="s">
        <v>98</v>
      </c>
      <c r="G168" s="28">
        <v>97116.36</v>
      </c>
      <c r="H168" s="28" t="s">
        <v>38</v>
      </c>
      <c r="I168" s="28">
        <v>70</v>
      </c>
      <c r="J168" s="28" t="s">
        <v>81</v>
      </c>
      <c r="K168" s="22"/>
      <c r="L168" s="57"/>
      <c r="M168" s="57"/>
    </row>
    <row r="169" spans="1:13">
      <c r="A169" s="22">
        <v>165</v>
      </c>
      <c r="B169" s="22" t="s">
        <v>262</v>
      </c>
      <c r="C169" s="22" t="s">
        <v>96</v>
      </c>
      <c r="D169" s="55">
        <v>13.2</v>
      </c>
      <c r="E169" s="22" t="s">
        <v>97</v>
      </c>
      <c r="F169" s="55" t="s">
        <v>98</v>
      </c>
      <c r="G169" s="28">
        <v>97116.36</v>
      </c>
      <c r="H169" s="28" t="s">
        <v>38</v>
      </c>
      <c r="I169" s="28">
        <v>70</v>
      </c>
      <c r="J169" s="28" t="s">
        <v>81</v>
      </c>
      <c r="K169" s="22"/>
      <c r="L169" s="57"/>
      <c r="M169" s="57"/>
    </row>
    <row r="170" spans="1:13">
      <c r="A170" s="22">
        <v>166</v>
      </c>
      <c r="B170" s="22" t="s">
        <v>263</v>
      </c>
      <c r="C170" s="22" t="s">
        <v>96</v>
      </c>
      <c r="D170" s="55">
        <v>13.2</v>
      </c>
      <c r="E170" s="22" t="s">
        <v>97</v>
      </c>
      <c r="F170" s="55" t="s">
        <v>98</v>
      </c>
      <c r="G170" s="28">
        <v>97116.36</v>
      </c>
      <c r="H170" s="28" t="s">
        <v>38</v>
      </c>
      <c r="I170" s="28">
        <v>70</v>
      </c>
      <c r="J170" s="28" t="s">
        <v>81</v>
      </c>
      <c r="K170" s="22"/>
      <c r="L170" s="57"/>
      <c r="M170" s="57"/>
    </row>
    <row r="171" spans="1:13">
      <c r="A171" s="22">
        <v>167</v>
      </c>
      <c r="B171" s="22" t="s">
        <v>264</v>
      </c>
      <c r="C171" s="22" t="s">
        <v>96</v>
      </c>
      <c r="D171" s="55">
        <v>13.2</v>
      </c>
      <c r="E171" s="22" t="s">
        <v>97</v>
      </c>
      <c r="F171" s="55" t="s">
        <v>98</v>
      </c>
      <c r="G171" s="28">
        <v>94476.36</v>
      </c>
      <c r="H171" s="28" t="s">
        <v>38</v>
      </c>
      <c r="I171" s="28">
        <v>70</v>
      </c>
      <c r="J171" s="28" t="s">
        <v>81</v>
      </c>
      <c r="K171" s="22"/>
      <c r="L171" s="57"/>
      <c r="M171" s="57"/>
    </row>
    <row r="172" spans="1:13">
      <c r="A172" s="22">
        <v>168</v>
      </c>
      <c r="B172" s="22" t="s">
        <v>265</v>
      </c>
      <c r="C172" s="22" t="s">
        <v>96</v>
      </c>
      <c r="D172" s="55">
        <v>13.2</v>
      </c>
      <c r="E172" s="22" t="s">
        <v>97</v>
      </c>
      <c r="F172" s="55" t="s">
        <v>98</v>
      </c>
      <c r="G172" s="28">
        <v>97116.36</v>
      </c>
      <c r="H172" s="28" t="s">
        <v>38</v>
      </c>
      <c r="I172" s="28">
        <v>70</v>
      </c>
      <c r="J172" s="28" t="s">
        <v>81</v>
      </c>
      <c r="K172" s="22"/>
      <c r="L172" s="57"/>
      <c r="M172" s="57"/>
    </row>
    <row r="173" spans="1:13">
      <c r="A173" s="22">
        <v>169</v>
      </c>
      <c r="B173" s="22" t="s">
        <v>266</v>
      </c>
      <c r="C173" s="22" t="s">
        <v>96</v>
      </c>
      <c r="D173" s="55">
        <v>13.2</v>
      </c>
      <c r="E173" s="22" t="s">
        <v>97</v>
      </c>
      <c r="F173" s="55" t="s">
        <v>98</v>
      </c>
      <c r="G173" s="28">
        <v>97116.36</v>
      </c>
      <c r="H173" s="28" t="s">
        <v>38</v>
      </c>
      <c r="I173" s="28">
        <v>70</v>
      </c>
      <c r="J173" s="28" t="s">
        <v>81</v>
      </c>
      <c r="K173" s="22"/>
      <c r="L173" s="57"/>
      <c r="M173" s="57"/>
    </row>
    <row r="174" spans="1:13">
      <c r="A174" s="22">
        <v>170</v>
      </c>
      <c r="B174" s="22" t="s">
        <v>267</v>
      </c>
      <c r="C174" s="22" t="s">
        <v>96</v>
      </c>
      <c r="D174" s="55">
        <v>13.2</v>
      </c>
      <c r="E174" s="22" t="s">
        <v>97</v>
      </c>
      <c r="F174" s="55" t="s">
        <v>98</v>
      </c>
      <c r="G174" s="28">
        <v>97116.36</v>
      </c>
      <c r="H174" s="28" t="s">
        <v>38</v>
      </c>
      <c r="I174" s="28">
        <v>70</v>
      </c>
      <c r="J174" s="28" t="s">
        <v>81</v>
      </c>
      <c r="K174" s="22"/>
      <c r="L174" s="57"/>
      <c r="M174" s="57"/>
    </row>
    <row r="175" spans="1:13">
      <c r="A175" s="22">
        <v>171</v>
      </c>
      <c r="B175" s="22" t="s">
        <v>268</v>
      </c>
      <c r="C175" s="22" t="s">
        <v>96</v>
      </c>
      <c r="D175" s="55">
        <v>13.2</v>
      </c>
      <c r="E175" s="22" t="s">
        <v>97</v>
      </c>
      <c r="F175" s="55" t="s">
        <v>98</v>
      </c>
      <c r="G175" s="28">
        <v>97116.36</v>
      </c>
      <c r="H175" s="28" t="s">
        <v>38</v>
      </c>
      <c r="I175" s="28">
        <v>70</v>
      </c>
      <c r="J175" s="28" t="s">
        <v>81</v>
      </c>
      <c r="K175" s="22"/>
      <c r="L175" s="57"/>
      <c r="M175" s="57"/>
    </row>
    <row r="176" spans="1:13">
      <c r="A176" s="22">
        <v>172</v>
      </c>
      <c r="B176" s="22" t="s">
        <v>269</v>
      </c>
      <c r="C176" s="22" t="s">
        <v>96</v>
      </c>
      <c r="D176" s="55">
        <v>13.2</v>
      </c>
      <c r="E176" s="22" t="s">
        <v>97</v>
      </c>
      <c r="F176" s="55" t="s">
        <v>98</v>
      </c>
      <c r="G176" s="28">
        <v>97116.36</v>
      </c>
      <c r="H176" s="28" t="s">
        <v>38</v>
      </c>
      <c r="I176" s="28">
        <v>70</v>
      </c>
      <c r="J176" s="28" t="s">
        <v>81</v>
      </c>
      <c r="K176" s="22"/>
      <c r="L176" s="57"/>
      <c r="M176" s="57"/>
    </row>
    <row r="177" spans="1:13">
      <c r="A177" s="22">
        <v>173</v>
      </c>
      <c r="B177" s="22" t="s">
        <v>270</v>
      </c>
      <c r="C177" s="22" t="s">
        <v>96</v>
      </c>
      <c r="D177" s="55">
        <v>13.75</v>
      </c>
      <c r="E177" s="22" t="s">
        <v>97</v>
      </c>
      <c r="F177" s="55" t="s">
        <v>98</v>
      </c>
      <c r="G177" s="28">
        <v>101162.875</v>
      </c>
      <c r="H177" s="28" t="s">
        <v>38</v>
      </c>
      <c r="I177" s="28">
        <v>70</v>
      </c>
      <c r="J177" s="28" t="s">
        <v>81</v>
      </c>
      <c r="K177" s="22"/>
      <c r="L177" s="57"/>
      <c r="M177" s="57"/>
    </row>
    <row r="178" spans="1:13">
      <c r="A178" s="22">
        <v>174</v>
      </c>
      <c r="B178" s="22" t="s">
        <v>271</v>
      </c>
      <c r="C178" s="22" t="s">
        <v>96</v>
      </c>
      <c r="D178" s="55">
        <v>13.75</v>
      </c>
      <c r="E178" s="22" t="s">
        <v>97</v>
      </c>
      <c r="F178" s="55" t="s">
        <v>98</v>
      </c>
      <c r="G178" s="28">
        <v>101162.875</v>
      </c>
      <c r="H178" s="28" t="s">
        <v>38</v>
      </c>
      <c r="I178" s="28">
        <v>70</v>
      </c>
      <c r="J178" s="28" t="s">
        <v>81</v>
      </c>
      <c r="K178" s="22"/>
      <c r="L178" s="57"/>
      <c r="M178" s="57"/>
    </row>
    <row r="179" spans="1:13">
      <c r="A179" s="22">
        <v>175</v>
      </c>
      <c r="B179" s="22" t="s">
        <v>272</v>
      </c>
      <c r="C179" s="22" t="s">
        <v>96</v>
      </c>
      <c r="D179" s="55">
        <v>13.75</v>
      </c>
      <c r="E179" s="22" t="s">
        <v>97</v>
      </c>
      <c r="F179" s="55" t="s">
        <v>98</v>
      </c>
      <c r="G179" s="28">
        <v>101162.875</v>
      </c>
      <c r="H179" s="28" t="s">
        <v>38</v>
      </c>
      <c r="I179" s="28">
        <v>70</v>
      </c>
      <c r="J179" s="28" t="s">
        <v>81</v>
      </c>
      <c r="K179" s="22"/>
      <c r="L179" s="57"/>
      <c r="M179" s="57"/>
    </row>
    <row r="180" spans="1:13">
      <c r="A180" s="22">
        <v>176</v>
      </c>
      <c r="B180" s="22" t="s">
        <v>273</v>
      </c>
      <c r="C180" s="22" t="s">
        <v>96</v>
      </c>
      <c r="D180" s="55">
        <v>13.75</v>
      </c>
      <c r="E180" s="22" t="s">
        <v>97</v>
      </c>
      <c r="F180" s="55" t="s">
        <v>98</v>
      </c>
      <c r="G180" s="28">
        <v>101162.875</v>
      </c>
      <c r="H180" s="28" t="s">
        <v>38</v>
      </c>
      <c r="I180" s="28">
        <v>70</v>
      </c>
      <c r="J180" s="28" t="s">
        <v>81</v>
      </c>
      <c r="K180" s="22"/>
      <c r="L180" s="57"/>
      <c r="M180" s="57"/>
    </row>
    <row r="181" spans="1:13">
      <c r="A181" s="22">
        <v>177</v>
      </c>
      <c r="B181" s="22" t="s">
        <v>274</v>
      </c>
      <c r="C181" s="22" t="s">
        <v>96</v>
      </c>
      <c r="D181" s="55">
        <v>13.75</v>
      </c>
      <c r="E181" s="22" t="s">
        <v>97</v>
      </c>
      <c r="F181" s="55" t="s">
        <v>98</v>
      </c>
      <c r="G181" s="28">
        <v>101162.875</v>
      </c>
      <c r="H181" s="28" t="s">
        <v>38</v>
      </c>
      <c r="I181" s="28">
        <v>70</v>
      </c>
      <c r="J181" s="28" t="s">
        <v>81</v>
      </c>
      <c r="K181" s="22"/>
      <c r="L181" s="57"/>
      <c r="M181" s="57"/>
    </row>
    <row r="182" spans="1:13">
      <c r="A182" s="22">
        <v>178</v>
      </c>
      <c r="B182" s="22" t="s">
        <v>275</v>
      </c>
      <c r="C182" s="22" t="s">
        <v>96</v>
      </c>
      <c r="D182" s="55">
        <v>13.75</v>
      </c>
      <c r="E182" s="22" t="s">
        <v>97</v>
      </c>
      <c r="F182" s="55" t="s">
        <v>98</v>
      </c>
      <c r="G182" s="28">
        <v>101162.875</v>
      </c>
      <c r="H182" s="28" t="s">
        <v>38</v>
      </c>
      <c r="I182" s="28">
        <v>70</v>
      </c>
      <c r="J182" s="28" t="s">
        <v>81</v>
      </c>
      <c r="K182" s="22"/>
      <c r="L182" s="57"/>
      <c r="M182" s="57"/>
    </row>
    <row r="183" spans="1:13">
      <c r="A183" s="22">
        <v>179</v>
      </c>
      <c r="B183" s="22" t="s">
        <v>276</v>
      </c>
      <c r="C183" s="22" t="s">
        <v>96</v>
      </c>
      <c r="D183" s="55">
        <v>13.75</v>
      </c>
      <c r="E183" s="22" t="s">
        <v>97</v>
      </c>
      <c r="F183" s="55" t="s">
        <v>98</v>
      </c>
      <c r="G183" s="28">
        <v>101162.875</v>
      </c>
      <c r="H183" s="28" t="s">
        <v>38</v>
      </c>
      <c r="I183" s="28">
        <v>70</v>
      </c>
      <c r="J183" s="28" t="s">
        <v>81</v>
      </c>
      <c r="K183" s="22"/>
      <c r="L183" s="57"/>
      <c r="M183" s="57"/>
    </row>
    <row r="184" spans="1:13">
      <c r="A184" s="22">
        <v>180</v>
      </c>
      <c r="B184" s="22" t="s">
        <v>277</v>
      </c>
      <c r="C184" s="22" t="s">
        <v>96</v>
      </c>
      <c r="D184" s="55">
        <v>13.75</v>
      </c>
      <c r="E184" s="22" t="s">
        <v>97</v>
      </c>
      <c r="F184" s="55" t="s">
        <v>98</v>
      </c>
      <c r="G184" s="28">
        <v>101162.875</v>
      </c>
      <c r="H184" s="28" t="s">
        <v>38</v>
      </c>
      <c r="I184" s="28">
        <v>70</v>
      </c>
      <c r="J184" s="28" t="s">
        <v>81</v>
      </c>
      <c r="K184" s="22"/>
      <c r="L184" s="57"/>
      <c r="M184" s="57"/>
    </row>
    <row r="185" spans="1:13">
      <c r="A185" s="22">
        <v>181</v>
      </c>
      <c r="B185" s="22" t="s">
        <v>278</v>
      </c>
      <c r="C185" s="22" t="s">
        <v>96</v>
      </c>
      <c r="D185" s="55">
        <v>13.75</v>
      </c>
      <c r="E185" s="22" t="s">
        <v>97</v>
      </c>
      <c r="F185" s="55" t="s">
        <v>98</v>
      </c>
      <c r="G185" s="28">
        <v>101162.875</v>
      </c>
      <c r="H185" s="28" t="s">
        <v>38</v>
      </c>
      <c r="I185" s="28">
        <v>70</v>
      </c>
      <c r="J185" s="28" t="s">
        <v>81</v>
      </c>
      <c r="K185" s="22"/>
      <c r="L185" s="57"/>
      <c r="M185" s="57"/>
    </row>
    <row r="186" spans="1:13">
      <c r="A186" s="22">
        <v>182</v>
      </c>
      <c r="B186" s="22" t="s">
        <v>279</v>
      </c>
      <c r="C186" s="22" t="s">
        <v>96</v>
      </c>
      <c r="D186" s="55">
        <v>13.75</v>
      </c>
      <c r="E186" s="22" t="s">
        <v>97</v>
      </c>
      <c r="F186" s="55" t="s">
        <v>98</v>
      </c>
      <c r="G186" s="28">
        <v>101162.875</v>
      </c>
      <c r="H186" s="28" t="s">
        <v>38</v>
      </c>
      <c r="I186" s="28">
        <v>70</v>
      </c>
      <c r="J186" s="28" t="s">
        <v>81</v>
      </c>
      <c r="K186" s="22"/>
      <c r="L186" s="57"/>
      <c r="M186" s="57"/>
    </row>
    <row r="187" spans="1:13">
      <c r="A187" s="22">
        <v>183</v>
      </c>
      <c r="B187" s="22" t="s">
        <v>280</v>
      </c>
      <c r="C187" s="22" t="s">
        <v>96</v>
      </c>
      <c r="D187" s="55">
        <v>13.75</v>
      </c>
      <c r="E187" s="22" t="s">
        <v>97</v>
      </c>
      <c r="F187" s="55" t="s">
        <v>98</v>
      </c>
      <c r="G187" s="28">
        <v>101162.875</v>
      </c>
      <c r="H187" s="28" t="s">
        <v>38</v>
      </c>
      <c r="I187" s="28">
        <v>70</v>
      </c>
      <c r="J187" s="28" t="s">
        <v>81</v>
      </c>
      <c r="K187" s="22"/>
      <c r="L187" s="57"/>
      <c r="M187" s="57"/>
    </row>
    <row r="188" spans="1:13">
      <c r="A188" s="22">
        <v>184</v>
      </c>
      <c r="B188" s="22" t="s">
        <v>281</v>
      </c>
      <c r="C188" s="22" t="s">
        <v>96</v>
      </c>
      <c r="D188" s="55">
        <v>13.75</v>
      </c>
      <c r="E188" s="22" t="s">
        <v>97</v>
      </c>
      <c r="F188" s="55" t="s">
        <v>98</v>
      </c>
      <c r="G188" s="28">
        <v>101162.875</v>
      </c>
      <c r="H188" s="28" t="s">
        <v>38</v>
      </c>
      <c r="I188" s="28">
        <v>70</v>
      </c>
      <c r="J188" s="28" t="s">
        <v>81</v>
      </c>
      <c r="K188" s="22"/>
      <c r="L188" s="57"/>
      <c r="M188" s="57"/>
    </row>
    <row r="189" spans="1:13">
      <c r="A189" s="22">
        <v>185</v>
      </c>
      <c r="B189" s="22" t="s">
        <v>282</v>
      </c>
      <c r="C189" s="22" t="s">
        <v>96</v>
      </c>
      <c r="D189" s="55">
        <v>13.75</v>
      </c>
      <c r="E189" s="22" t="s">
        <v>97</v>
      </c>
      <c r="F189" s="55" t="s">
        <v>98</v>
      </c>
      <c r="G189" s="28">
        <v>101162.875</v>
      </c>
      <c r="H189" s="28" t="s">
        <v>38</v>
      </c>
      <c r="I189" s="28">
        <v>70</v>
      </c>
      <c r="J189" s="28" t="s">
        <v>81</v>
      </c>
      <c r="K189" s="22"/>
      <c r="L189" s="57"/>
      <c r="M189" s="57"/>
    </row>
    <row r="190" spans="1:13">
      <c r="A190" s="22">
        <v>186</v>
      </c>
      <c r="B190" s="22" t="s">
        <v>283</v>
      </c>
      <c r="C190" s="22" t="s">
        <v>96</v>
      </c>
      <c r="D190" s="55">
        <v>13.2</v>
      </c>
      <c r="E190" s="22" t="s">
        <v>97</v>
      </c>
      <c r="F190" s="55" t="s">
        <v>98</v>
      </c>
      <c r="G190" s="28">
        <v>97116.36</v>
      </c>
      <c r="H190" s="28" t="s">
        <v>38</v>
      </c>
      <c r="I190" s="28">
        <v>70</v>
      </c>
      <c r="J190" s="28" t="s">
        <v>81</v>
      </c>
      <c r="K190" s="22"/>
      <c r="L190" s="57"/>
      <c r="M190" s="57"/>
    </row>
    <row r="191" spans="1:13">
      <c r="A191" s="22">
        <v>187</v>
      </c>
      <c r="B191" s="22" t="s">
        <v>284</v>
      </c>
      <c r="C191" s="22" t="s">
        <v>96</v>
      </c>
      <c r="D191" s="55">
        <v>13.75</v>
      </c>
      <c r="E191" s="22" t="s">
        <v>97</v>
      </c>
      <c r="F191" s="55" t="s">
        <v>98</v>
      </c>
      <c r="G191" s="28">
        <v>101162.875</v>
      </c>
      <c r="H191" s="28" t="s">
        <v>38</v>
      </c>
      <c r="I191" s="28">
        <v>70</v>
      </c>
      <c r="J191" s="28" t="s">
        <v>81</v>
      </c>
      <c r="K191" s="22"/>
      <c r="L191" s="57"/>
      <c r="M191" s="57"/>
    </row>
    <row r="192" spans="1:13">
      <c r="A192" s="22">
        <v>188</v>
      </c>
      <c r="B192" s="22" t="s">
        <v>285</v>
      </c>
      <c r="C192" s="22" t="s">
        <v>96</v>
      </c>
      <c r="D192" s="55">
        <v>13.75</v>
      </c>
      <c r="E192" s="22" t="s">
        <v>97</v>
      </c>
      <c r="F192" s="55" t="s">
        <v>98</v>
      </c>
      <c r="G192" s="28">
        <v>101162.875</v>
      </c>
      <c r="H192" s="28" t="s">
        <v>38</v>
      </c>
      <c r="I192" s="28">
        <v>70</v>
      </c>
      <c r="J192" s="28" t="s">
        <v>81</v>
      </c>
      <c r="K192" s="22"/>
      <c r="L192" s="57"/>
      <c r="M192" s="57"/>
    </row>
    <row r="193" spans="1:13">
      <c r="A193" s="22">
        <v>189</v>
      </c>
      <c r="B193" s="22" t="s">
        <v>286</v>
      </c>
      <c r="C193" s="22" t="s">
        <v>96</v>
      </c>
      <c r="D193" s="55">
        <v>13.75</v>
      </c>
      <c r="E193" s="22" t="s">
        <v>97</v>
      </c>
      <c r="F193" s="55" t="s">
        <v>98</v>
      </c>
      <c r="G193" s="28">
        <v>101162.875</v>
      </c>
      <c r="H193" s="28" t="s">
        <v>38</v>
      </c>
      <c r="I193" s="28">
        <v>70</v>
      </c>
      <c r="J193" s="28" t="s">
        <v>81</v>
      </c>
      <c r="K193" s="22"/>
      <c r="L193" s="57"/>
      <c r="M193" s="57"/>
    </row>
    <row r="194" spans="1:13">
      <c r="A194" s="22">
        <v>190</v>
      </c>
      <c r="B194" s="22" t="s">
        <v>287</v>
      </c>
      <c r="C194" s="22" t="s">
        <v>96</v>
      </c>
      <c r="D194" s="55">
        <v>13.75</v>
      </c>
      <c r="E194" s="22" t="s">
        <v>97</v>
      </c>
      <c r="F194" s="55" t="s">
        <v>98</v>
      </c>
      <c r="G194" s="28">
        <v>101162.875</v>
      </c>
      <c r="H194" s="28" t="s">
        <v>38</v>
      </c>
      <c r="I194" s="28">
        <v>70</v>
      </c>
      <c r="J194" s="28" t="s">
        <v>81</v>
      </c>
      <c r="K194" s="22"/>
      <c r="L194" s="57"/>
      <c r="M194" s="57"/>
    </row>
    <row r="195" spans="1:13">
      <c r="A195" s="22">
        <v>191</v>
      </c>
      <c r="B195" s="22" t="s">
        <v>288</v>
      </c>
      <c r="C195" s="22" t="s">
        <v>96</v>
      </c>
      <c r="D195" s="55">
        <v>13.75</v>
      </c>
      <c r="E195" s="22" t="s">
        <v>97</v>
      </c>
      <c r="F195" s="55" t="s">
        <v>98</v>
      </c>
      <c r="G195" s="28">
        <v>101162.875</v>
      </c>
      <c r="H195" s="28" t="s">
        <v>38</v>
      </c>
      <c r="I195" s="28">
        <v>70</v>
      </c>
      <c r="J195" s="28" t="s">
        <v>81</v>
      </c>
      <c r="K195" s="22"/>
      <c r="L195" s="57"/>
      <c r="M195" s="57"/>
    </row>
    <row r="196" spans="1:13">
      <c r="A196" s="22">
        <v>192</v>
      </c>
      <c r="B196" s="22" t="s">
        <v>289</v>
      </c>
      <c r="C196" s="22" t="s">
        <v>96</v>
      </c>
      <c r="D196" s="55">
        <v>13.75</v>
      </c>
      <c r="E196" s="22" t="s">
        <v>97</v>
      </c>
      <c r="F196" s="55" t="s">
        <v>98</v>
      </c>
      <c r="G196" s="28">
        <v>101162.875</v>
      </c>
      <c r="H196" s="28" t="s">
        <v>38</v>
      </c>
      <c r="I196" s="28">
        <v>70</v>
      </c>
      <c r="J196" s="28" t="s">
        <v>81</v>
      </c>
      <c r="K196" s="22"/>
      <c r="L196" s="57"/>
      <c r="M196" s="57"/>
    </row>
    <row r="197" spans="1:13">
      <c r="A197" s="22">
        <v>193</v>
      </c>
      <c r="B197" s="22" t="s">
        <v>290</v>
      </c>
      <c r="C197" s="22" t="s">
        <v>96</v>
      </c>
      <c r="D197" s="55">
        <v>13.75</v>
      </c>
      <c r="E197" s="22" t="s">
        <v>97</v>
      </c>
      <c r="F197" s="55" t="s">
        <v>98</v>
      </c>
      <c r="G197" s="28">
        <v>101162.875</v>
      </c>
      <c r="H197" s="28" t="s">
        <v>38</v>
      </c>
      <c r="I197" s="28">
        <v>70</v>
      </c>
      <c r="J197" s="28" t="s">
        <v>81</v>
      </c>
      <c r="K197" s="22"/>
      <c r="L197" s="57"/>
      <c r="M197" s="57"/>
    </row>
    <row r="198" spans="1:13">
      <c r="A198" s="22">
        <v>194</v>
      </c>
      <c r="B198" s="22" t="s">
        <v>291</v>
      </c>
      <c r="C198" s="22" t="s">
        <v>96</v>
      </c>
      <c r="D198" s="55">
        <v>13.75</v>
      </c>
      <c r="E198" s="22" t="s">
        <v>97</v>
      </c>
      <c r="F198" s="55" t="s">
        <v>98</v>
      </c>
      <c r="G198" s="28">
        <v>101162.875</v>
      </c>
      <c r="H198" s="28" t="s">
        <v>38</v>
      </c>
      <c r="I198" s="28">
        <v>70</v>
      </c>
      <c r="J198" s="28" t="s">
        <v>81</v>
      </c>
      <c r="K198" s="22"/>
      <c r="L198" s="57"/>
      <c r="M198" s="57"/>
    </row>
    <row r="199" spans="1:13">
      <c r="A199" s="22">
        <v>195</v>
      </c>
      <c r="B199" s="22" t="s">
        <v>292</v>
      </c>
      <c r="C199" s="22" t="s">
        <v>96</v>
      </c>
      <c r="D199" s="55">
        <v>13.75</v>
      </c>
      <c r="E199" s="22" t="s">
        <v>97</v>
      </c>
      <c r="F199" s="55" t="s">
        <v>98</v>
      </c>
      <c r="G199" s="28">
        <v>101162.875</v>
      </c>
      <c r="H199" s="28" t="s">
        <v>38</v>
      </c>
      <c r="I199" s="28">
        <v>70</v>
      </c>
      <c r="J199" s="28" t="s">
        <v>81</v>
      </c>
      <c r="K199" s="22"/>
      <c r="L199" s="57"/>
      <c r="M199" s="57"/>
    </row>
    <row r="200" spans="1:13">
      <c r="A200" s="22">
        <v>196</v>
      </c>
      <c r="B200" s="22" t="s">
        <v>293</v>
      </c>
      <c r="C200" s="22" t="s">
        <v>96</v>
      </c>
      <c r="D200" s="55">
        <v>13.75</v>
      </c>
      <c r="E200" s="22" t="s">
        <v>97</v>
      </c>
      <c r="F200" s="55" t="s">
        <v>98</v>
      </c>
      <c r="G200" s="28">
        <v>101162.875</v>
      </c>
      <c r="H200" s="28" t="s">
        <v>38</v>
      </c>
      <c r="I200" s="28">
        <v>70</v>
      </c>
      <c r="J200" s="28" t="s">
        <v>81</v>
      </c>
      <c r="K200" s="22"/>
      <c r="L200" s="57"/>
      <c r="M200" s="57"/>
    </row>
    <row r="201" spans="1:13">
      <c r="A201" s="22">
        <v>197</v>
      </c>
      <c r="B201" s="22" t="s">
        <v>294</v>
      </c>
      <c r="C201" s="22" t="s">
        <v>96</v>
      </c>
      <c r="D201" s="55">
        <v>13.75</v>
      </c>
      <c r="E201" s="22" t="s">
        <v>97</v>
      </c>
      <c r="F201" s="55" t="s">
        <v>98</v>
      </c>
      <c r="G201" s="28">
        <v>101162.875</v>
      </c>
      <c r="H201" s="28" t="s">
        <v>38</v>
      </c>
      <c r="I201" s="28">
        <v>70</v>
      </c>
      <c r="J201" s="28" t="s">
        <v>81</v>
      </c>
      <c r="K201" s="22"/>
      <c r="L201" s="57"/>
      <c r="M201" s="57"/>
    </row>
    <row r="202" spans="1:13">
      <c r="A202" s="22">
        <v>198</v>
      </c>
      <c r="B202" s="22" t="s">
        <v>295</v>
      </c>
      <c r="C202" s="22" t="s">
        <v>96</v>
      </c>
      <c r="D202" s="55">
        <v>13.75</v>
      </c>
      <c r="E202" s="22" t="s">
        <v>97</v>
      </c>
      <c r="F202" s="55" t="s">
        <v>98</v>
      </c>
      <c r="G202" s="28">
        <v>101162.875</v>
      </c>
      <c r="H202" s="28" t="s">
        <v>38</v>
      </c>
      <c r="I202" s="28">
        <v>70</v>
      </c>
      <c r="J202" s="28" t="s">
        <v>81</v>
      </c>
      <c r="K202" s="22"/>
      <c r="L202" s="57"/>
      <c r="M202" s="57"/>
    </row>
    <row r="203" spans="1:13">
      <c r="A203" s="22">
        <v>199</v>
      </c>
      <c r="B203" s="22" t="s">
        <v>296</v>
      </c>
      <c r="C203" s="22" t="s">
        <v>96</v>
      </c>
      <c r="D203" s="55">
        <v>13.75</v>
      </c>
      <c r="E203" s="22" t="s">
        <v>97</v>
      </c>
      <c r="F203" s="55" t="s">
        <v>98</v>
      </c>
      <c r="G203" s="28">
        <v>101162.875</v>
      </c>
      <c r="H203" s="28" t="s">
        <v>38</v>
      </c>
      <c r="I203" s="28">
        <v>70</v>
      </c>
      <c r="J203" s="28" t="s">
        <v>81</v>
      </c>
      <c r="K203" s="22"/>
      <c r="L203" s="57"/>
      <c r="M203" s="57"/>
    </row>
    <row r="204" spans="1:13">
      <c r="A204" s="22">
        <v>200</v>
      </c>
      <c r="B204" s="22" t="s">
        <v>297</v>
      </c>
      <c r="C204" s="22" t="s">
        <v>96</v>
      </c>
      <c r="D204" s="55">
        <v>13.75</v>
      </c>
      <c r="E204" s="22" t="s">
        <v>97</v>
      </c>
      <c r="F204" s="55" t="s">
        <v>98</v>
      </c>
      <c r="G204" s="28">
        <v>101162.875</v>
      </c>
      <c r="H204" s="28" t="s">
        <v>38</v>
      </c>
      <c r="I204" s="28">
        <v>70</v>
      </c>
      <c r="J204" s="28" t="s">
        <v>81</v>
      </c>
      <c r="K204" s="22"/>
      <c r="L204" s="57"/>
      <c r="M204" s="57"/>
    </row>
    <row r="205" spans="1:13">
      <c r="A205" s="22">
        <v>201</v>
      </c>
      <c r="B205" s="22" t="s">
        <v>298</v>
      </c>
      <c r="C205" s="22" t="s">
        <v>96</v>
      </c>
      <c r="D205" s="55">
        <v>13.75</v>
      </c>
      <c r="E205" s="22" t="s">
        <v>97</v>
      </c>
      <c r="F205" s="55" t="s">
        <v>98</v>
      </c>
      <c r="G205" s="28">
        <v>101162.875</v>
      </c>
      <c r="H205" s="28" t="s">
        <v>38</v>
      </c>
      <c r="I205" s="28">
        <v>70</v>
      </c>
      <c r="J205" s="28" t="s">
        <v>81</v>
      </c>
      <c r="K205" s="22"/>
      <c r="L205" s="57"/>
      <c r="M205" s="57"/>
    </row>
    <row r="206" spans="1:13">
      <c r="A206" s="22">
        <v>202</v>
      </c>
      <c r="B206" s="22" t="s">
        <v>299</v>
      </c>
      <c r="C206" s="22" t="s">
        <v>96</v>
      </c>
      <c r="D206" s="55">
        <v>13.75</v>
      </c>
      <c r="E206" s="22" t="s">
        <v>97</v>
      </c>
      <c r="F206" s="55" t="s">
        <v>98</v>
      </c>
      <c r="G206" s="28">
        <v>101162.875</v>
      </c>
      <c r="H206" s="28" t="s">
        <v>38</v>
      </c>
      <c r="I206" s="28">
        <v>70</v>
      </c>
      <c r="J206" s="28" t="s">
        <v>81</v>
      </c>
      <c r="K206" s="22"/>
      <c r="L206" s="57"/>
      <c r="M206" s="57"/>
    </row>
    <row r="207" spans="1:13">
      <c r="A207" s="22">
        <v>203</v>
      </c>
      <c r="B207" s="22" t="s">
        <v>300</v>
      </c>
      <c r="C207" s="22" t="s">
        <v>96</v>
      </c>
      <c r="D207" s="55">
        <v>13.75</v>
      </c>
      <c r="E207" s="22" t="s">
        <v>97</v>
      </c>
      <c r="F207" s="55" t="s">
        <v>98</v>
      </c>
      <c r="G207" s="28">
        <v>101162.875</v>
      </c>
      <c r="H207" s="28" t="s">
        <v>38</v>
      </c>
      <c r="I207" s="28">
        <v>70</v>
      </c>
      <c r="J207" s="28" t="s">
        <v>81</v>
      </c>
      <c r="K207" s="22"/>
      <c r="L207" s="57"/>
      <c r="M207" s="57"/>
    </row>
    <row r="208" spans="1:13">
      <c r="A208" s="22">
        <v>204</v>
      </c>
      <c r="B208" s="22" t="s">
        <v>301</v>
      </c>
      <c r="C208" s="22" t="s">
        <v>96</v>
      </c>
      <c r="D208" s="55">
        <v>13.75</v>
      </c>
      <c r="E208" s="22" t="s">
        <v>97</v>
      </c>
      <c r="F208" s="55" t="s">
        <v>98</v>
      </c>
      <c r="G208" s="28">
        <v>73662.875</v>
      </c>
      <c r="H208" s="28" t="s">
        <v>38</v>
      </c>
      <c r="I208" s="28">
        <v>70</v>
      </c>
      <c r="J208" s="28" t="s">
        <v>81</v>
      </c>
      <c r="K208" s="22"/>
      <c r="L208" s="57"/>
      <c r="M208" s="57"/>
    </row>
    <row r="209" spans="1:13">
      <c r="A209" s="22">
        <v>205</v>
      </c>
      <c r="B209" s="22" t="s">
        <v>302</v>
      </c>
      <c r="C209" s="22" t="s">
        <v>96</v>
      </c>
      <c r="D209" s="55">
        <v>13.75</v>
      </c>
      <c r="E209" s="22" t="s">
        <v>97</v>
      </c>
      <c r="F209" s="55" t="s">
        <v>98</v>
      </c>
      <c r="G209" s="28">
        <v>101162.875</v>
      </c>
      <c r="H209" s="28" t="s">
        <v>38</v>
      </c>
      <c r="I209" s="28">
        <v>70</v>
      </c>
      <c r="J209" s="28" t="s">
        <v>81</v>
      </c>
      <c r="K209" s="22"/>
      <c r="L209" s="57"/>
      <c r="M209" s="57"/>
    </row>
    <row r="210" spans="1:13">
      <c r="A210" s="22">
        <v>206</v>
      </c>
      <c r="B210" s="22" t="s">
        <v>303</v>
      </c>
      <c r="C210" s="22" t="s">
        <v>96</v>
      </c>
      <c r="D210" s="55">
        <v>13.75</v>
      </c>
      <c r="E210" s="22" t="s">
        <v>97</v>
      </c>
      <c r="F210" s="55" t="s">
        <v>98</v>
      </c>
      <c r="G210" s="28">
        <v>101162.875</v>
      </c>
      <c r="H210" s="28" t="s">
        <v>38</v>
      </c>
      <c r="I210" s="28">
        <v>70</v>
      </c>
      <c r="J210" s="28" t="s">
        <v>81</v>
      </c>
      <c r="K210" s="22"/>
      <c r="L210" s="57"/>
      <c r="M210" s="57"/>
    </row>
    <row r="211" spans="1:13">
      <c r="A211" s="22">
        <v>207</v>
      </c>
      <c r="B211" s="22" t="s">
        <v>304</v>
      </c>
      <c r="C211" s="22" t="s">
        <v>96</v>
      </c>
      <c r="D211" s="55">
        <v>13.75</v>
      </c>
      <c r="E211" s="22" t="s">
        <v>97</v>
      </c>
      <c r="F211" s="55" t="s">
        <v>98</v>
      </c>
      <c r="G211" s="28">
        <v>101162.875</v>
      </c>
      <c r="H211" s="28" t="s">
        <v>38</v>
      </c>
      <c r="I211" s="28">
        <v>70</v>
      </c>
      <c r="J211" s="28" t="s">
        <v>81</v>
      </c>
      <c r="K211" s="22"/>
      <c r="L211" s="57"/>
      <c r="M211" s="57"/>
    </row>
    <row r="212" spans="1:13">
      <c r="A212" s="22">
        <v>208</v>
      </c>
      <c r="B212" s="22" t="s">
        <v>305</v>
      </c>
      <c r="C212" s="22" t="s">
        <v>96</v>
      </c>
      <c r="D212" s="55">
        <v>13.75</v>
      </c>
      <c r="E212" s="22" t="s">
        <v>97</v>
      </c>
      <c r="F212" s="55" t="s">
        <v>98</v>
      </c>
      <c r="G212" s="28">
        <v>101162.875</v>
      </c>
      <c r="H212" s="28" t="s">
        <v>38</v>
      </c>
      <c r="I212" s="28">
        <v>70</v>
      </c>
      <c r="J212" s="28" t="s">
        <v>81</v>
      </c>
      <c r="K212" s="22"/>
      <c r="L212" s="57"/>
      <c r="M212" s="57"/>
    </row>
    <row r="213" spans="1:13">
      <c r="A213" s="22">
        <v>209</v>
      </c>
      <c r="B213" s="22" t="s">
        <v>306</v>
      </c>
      <c r="C213" s="22" t="s">
        <v>96</v>
      </c>
      <c r="D213" s="55">
        <v>13.75</v>
      </c>
      <c r="E213" s="22" t="s">
        <v>97</v>
      </c>
      <c r="F213" s="55" t="s">
        <v>98</v>
      </c>
      <c r="G213" s="28">
        <v>101162.875</v>
      </c>
      <c r="H213" s="28" t="s">
        <v>38</v>
      </c>
      <c r="I213" s="28">
        <v>70</v>
      </c>
      <c r="J213" s="28" t="s">
        <v>81</v>
      </c>
      <c r="K213" s="22"/>
      <c r="L213" s="57"/>
      <c r="M213" s="57"/>
    </row>
    <row r="214" spans="1:13">
      <c r="A214" s="22">
        <v>210</v>
      </c>
      <c r="B214" s="22" t="s">
        <v>307</v>
      </c>
      <c r="C214" s="22" t="s">
        <v>96</v>
      </c>
      <c r="D214" s="55">
        <v>13.75</v>
      </c>
      <c r="E214" s="22" t="s">
        <v>97</v>
      </c>
      <c r="F214" s="55" t="s">
        <v>98</v>
      </c>
      <c r="G214" s="28">
        <v>101162.875</v>
      </c>
      <c r="H214" s="28" t="s">
        <v>38</v>
      </c>
      <c r="I214" s="28">
        <v>70</v>
      </c>
      <c r="J214" s="28" t="s">
        <v>81</v>
      </c>
      <c r="K214" s="22"/>
      <c r="L214" s="57"/>
      <c r="M214" s="57"/>
    </row>
    <row r="215" spans="1:13">
      <c r="A215" s="22">
        <v>211</v>
      </c>
      <c r="B215" s="22" t="s">
        <v>308</v>
      </c>
      <c r="C215" s="22" t="s">
        <v>96</v>
      </c>
      <c r="D215" s="55">
        <v>13.75</v>
      </c>
      <c r="E215" s="22" t="s">
        <v>97</v>
      </c>
      <c r="F215" s="55" t="s">
        <v>98</v>
      </c>
      <c r="G215" s="28">
        <v>101162.875</v>
      </c>
      <c r="H215" s="28" t="s">
        <v>38</v>
      </c>
      <c r="I215" s="28">
        <v>70</v>
      </c>
      <c r="J215" s="28" t="s">
        <v>81</v>
      </c>
      <c r="K215" s="22"/>
      <c r="L215" s="57"/>
      <c r="M215" s="57"/>
    </row>
    <row r="216" spans="1:13">
      <c r="A216" s="22">
        <v>212</v>
      </c>
      <c r="B216" s="22" t="s">
        <v>309</v>
      </c>
      <c r="C216" s="22" t="s">
        <v>96</v>
      </c>
      <c r="D216" s="55">
        <v>13.75</v>
      </c>
      <c r="E216" s="22" t="s">
        <v>97</v>
      </c>
      <c r="F216" s="55" t="s">
        <v>98</v>
      </c>
      <c r="G216" s="28">
        <v>101162.875</v>
      </c>
      <c r="H216" s="28" t="s">
        <v>38</v>
      </c>
      <c r="I216" s="28">
        <v>70</v>
      </c>
      <c r="J216" s="28" t="s">
        <v>81</v>
      </c>
      <c r="K216" s="22"/>
      <c r="L216" s="57"/>
      <c r="M216" s="57"/>
    </row>
    <row r="217" spans="1:13">
      <c r="A217" s="22">
        <v>213</v>
      </c>
      <c r="B217" s="22" t="s">
        <v>310</v>
      </c>
      <c r="C217" s="22" t="s">
        <v>96</v>
      </c>
      <c r="D217" s="55">
        <v>13.75</v>
      </c>
      <c r="E217" s="22" t="s">
        <v>97</v>
      </c>
      <c r="F217" s="55" t="s">
        <v>98</v>
      </c>
      <c r="G217" s="28">
        <v>101162.875</v>
      </c>
      <c r="H217" s="28" t="s">
        <v>38</v>
      </c>
      <c r="I217" s="28">
        <v>70</v>
      </c>
      <c r="J217" s="28" t="s">
        <v>81</v>
      </c>
      <c r="K217" s="22"/>
      <c r="L217" s="57"/>
      <c r="M217" s="57"/>
    </row>
    <row r="218" spans="1:13">
      <c r="A218" s="22">
        <v>214</v>
      </c>
      <c r="B218" s="22" t="s">
        <v>311</v>
      </c>
      <c r="C218" s="22" t="s">
        <v>96</v>
      </c>
      <c r="D218" s="55">
        <v>13.75</v>
      </c>
      <c r="E218" s="22" t="s">
        <v>97</v>
      </c>
      <c r="F218" s="55" t="s">
        <v>98</v>
      </c>
      <c r="G218" s="28">
        <v>101162.875</v>
      </c>
      <c r="H218" s="28" t="s">
        <v>38</v>
      </c>
      <c r="I218" s="28">
        <v>70</v>
      </c>
      <c r="J218" s="28" t="s">
        <v>81</v>
      </c>
      <c r="K218" s="22"/>
      <c r="L218" s="57"/>
      <c r="M218" s="57"/>
    </row>
    <row r="219" spans="1:13">
      <c r="A219" s="22">
        <v>215</v>
      </c>
      <c r="B219" s="22" t="s">
        <v>312</v>
      </c>
      <c r="C219" s="22" t="s">
        <v>96</v>
      </c>
      <c r="D219" s="55">
        <v>13.75</v>
      </c>
      <c r="E219" s="22" t="s">
        <v>97</v>
      </c>
      <c r="F219" s="55" t="s">
        <v>98</v>
      </c>
      <c r="G219" s="28">
        <v>101162.875</v>
      </c>
      <c r="H219" s="28" t="s">
        <v>38</v>
      </c>
      <c r="I219" s="28">
        <v>70</v>
      </c>
      <c r="J219" s="28" t="s">
        <v>81</v>
      </c>
      <c r="K219" s="22"/>
      <c r="L219" s="57"/>
      <c r="M219" s="57"/>
    </row>
    <row r="220" spans="1:13">
      <c r="A220" s="22">
        <v>216</v>
      </c>
      <c r="B220" s="22" t="s">
        <v>313</v>
      </c>
      <c r="C220" s="22" t="s">
        <v>96</v>
      </c>
      <c r="D220" s="55">
        <v>13.75</v>
      </c>
      <c r="E220" s="22" t="s">
        <v>97</v>
      </c>
      <c r="F220" s="55" t="s">
        <v>98</v>
      </c>
      <c r="G220" s="28">
        <v>101162.875</v>
      </c>
      <c r="H220" s="28" t="s">
        <v>38</v>
      </c>
      <c r="I220" s="28">
        <v>70</v>
      </c>
      <c r="J220" s="28" t="s">
        <v>81</v>
      </c>
      <c r="K220" s="22"/>
      <c r="L220" s="57"/>
      <c r="M220" s="57"/>
    </row>
    <row r="221" spans="1:13">
      <c r="A221" s="22">
        <v>217</v>
      </c>
      <c r="B221" s="22" t="s">
        <v>314</v>
      </c>
      <c r="C221" s="22" t="s">
        <v>96</v>
      </c>
      <c r="D221" s="55">
        <v>13.75</v>
      </c>
      <c r="E221" s="22" t="s">
        <v>97</v>
      </c>
      <c r="F221" s="55" t="s">
        <v>98</v>
      </c>
      <c r="G221" s="28">
        <v>101162.875</v>
      </c>
      <c r="H221" s="28" t="s">
        <v>38</v>
      </c>
      <c r="I221" s="28">
        <v>70</v>
      </c>
      <c r="J221" s="28" t="s">
        <v>81</v>
      </c>
      <c r="K221" s="22"/>
      <c r="L221" s="57"/>
      <c r="M221" s="57"/>
    </row>
    <row r="222" spans="1:13">
      <c r="A222" s="22">
        <v>218</v>
      </c>
      <c r="B222" s="22" t="s">
        <v>315</v>
      </c>
      <c r="C222" s="22" t="s">
        <v>96</v>
      </c>
      <c r="D222" s="55">
        <v>13.2</v>
      </c>
      <c r="E222" s="22" t="s">
        <v>97</v>
      </c>
      <c r="F222" s="55" t="s">
        <v>98</v>
      </c>
      <c r="G222" s="28">
        <v>97116.36</v>
      </c>
      <c r="H222" s="28" t="s">
        <v>38</v>
      </c>
      <c r="I222" s="28">
        <v>70</v>
      </c>
      <c r="J222" s="28" t="s">
        <v>81</v>
      </c>
      <c r="K222" s="22"/>
      <c r="L222" s="57"/>
      <c r="M222" s="57"/>
    </row>
    <row r="223" spans="1:13">
      <c r="A223" s="22">
        <v>219</v>
      </c>
      <c r="B223" s="22" t="s">
        <v>316</v>
      </c>
      <c r="C223" s="22" t="s">
        <v>96</v>
      </c>
      <c r="D223" s="55">
        <v>13.75</v>
      </c>
      <c r="E223" s="22" t="s">
        <v>97</v>
      </c>
      <c r="F223" s="55" t="s">
        <v>98</v>
      </c>
      <c r="G223" s="28">
        <v>101162.875</v>
      </c>
      <c r="H223" s="28" t="s">
        <v>38</v>
      </c>
      <c r="I223" s="28">
        <v>70</v>
      </c>
      <c r="J223" s="28" t="s">
        <v>81</v>
      </c>
      <c r="K223" s="22"/>
      <c r="L223" s="57"/>
      <c r="M223" s="57"/>
    </row>
    <row r="224" spans="1:13">
      <c r="A224" s="22">
        <v>220</v>
      </c>
      <c r="B224" s="22" t="s">
        <v>317</v>
      </c>
      <c r="C224" s="22" t="s">
        <v>96</v>
      </c>
      <c r="D224" s="55">
        <v>13.75</v>
      </c>
      <c r="E224" s="22" t="s">
        <v>97</v>
      </c>
      <c r="F224" s="55" t="s">
        <v>98</v>
      </c>
      <c r="G224" s="28">
        <v>101162.875</v>
      </c>
      <c r="H224" s="28" t="s">
        <v>38</v>
      </c>
      <c r="I224" s="28">
        <v>70</v>
      </c>
      <c r="J224" s="28" t="s">
        <v>81</v>
      </c>
      <c r="K224" s="22"/>
      <c r="L224" s="57"/>
      <c r="M224" s="57"/>
    </row>
    <row r="225" spans="1:13">
      <c r="A225" s="22">
        <v>221</v>
      </c>
      <c r="B225" s="22" t="s">
        <v>318</v>
      </c>
      <c r="C225" s="22" t="s">
        <v>96</v>
      </c>
      <c r="D225" s="55">
        <v>13.75</v>
      </c>
      <c r="E225" s="22" t="s">
        <v>97</v>
      </c>
      <c r="F225" s="55" t="s">
        <v>98</v>
      </c>
      <c r="G225" s="28">
        <v>101162.875</v>
      </c>
      <c r="H225" s="28" t="s">
        <v>38</v>
      </c>
      <c r="I225" s="28">
        <v>70</v>
      </c>
      <c r="J225" s="28" t="s">
        <v>81</v>
      </c>
      <c r="K225" s="22"/>
      <c r="L225" s="57"/>
      <c r="M225" s="57"/>
    </row>
    <row r="226" spans="1:13">
      <c r="A226" s="22">
        <v>222</v>
      </c>
      <c r="B226" s="22" t="s">
        <v>319</v>
      </c>
      <c r="C226" s="22" t="s">
        <v>96</v>
      </c>
      <c r="D226" s="55">
        <v>13.75</v>
      </c>
      <c r="E226" s="22" t="s">
        <v>97</v>
      </c>
      <c r="F226" s="55" t="s">
        <v>98</v>
      </c>
      <c r="G226" s="28">
        <v>101162.875</v>
      </c>
      <c r="H226" s="28" t="s">
        <v>38</v>
      </c>
      <c r="I226" s="28">
        <v>70</v>
      </c>
      <c r="J226" s="28" t="s">
        <v>81</v>
      </c>
      <c r="K226" s="22"/>
      <c r="L226" s="57"/>
      <c r="M226" s="57"/>
    </row>
    <row r="227" spans="1:13">
      <c r="A227" s="22">
        <v>223</v>
      </c>
      <c r="B227" s="22" t="s">
        <v>320</v>
      </c>
      <c r="C227" s="22" t="s">
        <v>96</v>
      </c>
      <c r="D227" s="55">
        <v>13.75</v>
      </c>
      <c r="E227" s="22" t="s">
        <v>97</v>
      </c>
      <c r="F227" s="55" t="s">
        <v>98</v>
      </c>
      <c r="G227" s="28">
        <v>101162.875</v>
      </c>
      <c r="H227" s="28" t="s">
        <v>38</v>
      </c>
      <c r="I227" s="28">
        <v>70</v>
      </c>
      <c r="J227" s="28" t="s">
        <v>81</v>
      </c>
      <c r="K227" s="22"/>
      <c r="L227" s="57"/>
      <c r="M227" s="57"/>
    </row>
    <row r="228" spans="1:13">
      <c r="A228" s="22">
        <v>224</v>
      </c>
      <c r="B228" s="22" t="s">
        <v>321</v>
      </c>
      <c r="C228" s="22" t="s">
        <v>96</v>
      </c>
      <c r="D228" s="55">
        <v>13.75</v>
      </c>
      <c r="E228" s="22" t="s">
        <v>97</v>
      </c>
      <c r="F228" s="55" t="s">
        <v>98</v>
      </c>
      <c r="G228" s="28">
        <v>101162.875</v>
      </c>
      <c r="H228" s="28" t="s">
        <v>38</v>
      </c>
      <c r="I228" s="28">
        <v>70</v>
      </c>
      <c r="J228" s="28" t="s">
        <v>81</v>
      </c>
      <c r="K228" s="22"/>
      <c r="L228" s="57"/>
      <c r="M228" s="57"/>
    </row>
    <row r="229" spans="1:13">
      <c r="A229" s="22">
        <v>225</v>
      </c>
      <c r="B229" s="22" t="s">
        <v>322</v>
      </c>
      <c r="C229" s="22" t="s">
        <v>96</v>
      </c>
      <c r="D229" s="55">
        <v>13.75</v>
      </c>
      <c r="E229" s="22" t="s">
        <v>97</v>
      </c>
      <c r="F229" s="55" t="s">
        <v>98</v>
      </c>
      <c r="G229" s="28">
        <v>101162.875</v>
      </c>
      <c r="H229" s="28" t="s">
        <v>38</v>
      </c>
      <c r="I229" s="28">
        <v>70</v>
      </c>
      <c r="J229" s="28" t="s">
        <v>81</v>
      </c>
      <c r="K229" s="22"/>
      <c r="L229" s="57"/>
      <c r="M229" s="57"/>
    </row>
    <row r="230" spans="1:13">
      <c r="A230" s="22">
        <v>226</v>
      </c>
      <c r="B230" s="22" t="s">
        <v>323</v>
      </c>
      <c r="C230" s="22" t="s">
        <v>96</v>
      </c>
      <c r="D230" s="55">
        <v>13.75</v>
      </c>
      <c r="E230" s="22" t="s">
        <v>97</v>
      </c>
      <c r="F230" s="55" t="s">
        <v>98</v>
      </c>
      <c r="G230" s="28">
        <v>101162.875</v>
      </c>
      <c r="H230" s="28" t="s">
        <v>38</v>
      </c>
      <c r="I230" s="28">
        <v>70</v>
      </c>
      <c r="J230" s="28" t="s">
        <v>81</v>
      </c>
      <c r="K230" s="22"/>
      <c r="L230" s="57"/>
      <c r="M230" s="57"/>
    </row>
    <row r="231" spans="1:13">
      <c r="A231" s="22">
        <v>227</v>
      </c>
      <c r="B231" s="22" t="s">
        <v>324</v>
      </c>
      <c r="C231" s="22" t="s">
        <v>96</v>
      </c>
      <c r="D231" s="55">
        <v>13.75</v>
      </c>
      <c r="E231" s="22" t="s">
        <v>97</v>
      </c>
      <c r="F231" s="55" t="s">
        <v>98</v>
      </c>
      <c r="G231" s="28">
        <v>101162.875</v>
      </c>
      <c r="H231" s="28" t="s">
        <v>38</v>
      </c>
      <c r="I231" s="28">
        <v>70</v>
      </c>
      <c r="J231" s="28" t="s">
        <v>81</v>
      </c>
      <c r="K231" s="22"/>
      <c r="L231" s="57"/>
      <c r="M231" s="57"/>
    </row>
    <row r="232" spans="1:13">
      <c r="A232" s="22">
        <v>228</v>
      </c>
      <c r="B232" s="22" t="s">
        <v>325</v>
      </c>
      <c r="C232" s="22" t="s">
        <v>96</v>
      </c>
      <c r="D232" s="55">
        <v>13.75</v>
      </c>
      <c r="E232" s="22" t="s">
        <v>97</v>
      </c>
      <c r="F232" s="55" t="s">
        <v>98</v>
      </c>
      <c r="G232" s="28">
        <v>101162.875</v>
      </c>
      <c r="H232" s="28" t="s">
        <v>38</v>
      </c>
      <c r="I232" s="28">
        <v>70</v>
      </c>
      <c r="J232" s="28" t="s">
        <v>81</v>
      </c>
      <c r="K232" s="22"/>
      <c r="L232" s="57"/>
      <c r="M232" s="57"/>
    </row>
    <row r="233" spans="1:13">
      <c r="A233" s="22">
        <v>229</v>
      </c>
      <c r="B233" s="22" t="s">
        <v>326</v>
      </c>
      <c r="C233" s="22" t="s">
        <v>96</v>
      </c>
      <c r="D233" s="55">
        <v>13.75</v>
      </c>
      <c r="E233" s="22" t="s">
        <v>97</v>
      </c>
      <c r="F233" s="55" t="s">
        <v>98</v>
      </c>
      <c r="G233" s="28">
        <v>101162.875</v>
      </c>
      <c r="H233" s="28" t="s">
        <v>38</v>
      </c>
      <c r="I233" s="28">
        <v>70</v>
      </c>
      <c r="J233" s="28" t="s">
        <v>81</v>
      </c>
      <c r="K233" s="22"/>
      <c r="L233" s="57"/>
      <c r="M233" s="57"/>
    </row>
    <row r="234" spans="1:13">
      <c r="A234" s="22">
        <v>230</v>
      </c>
      <c r="B234" s="22" t="s">
        <v>327</v>
      </c>
      <c r="C234" s="22" t="s">
        <v>96</v>
      </c>
      <c r="D234" s="55">
        <v>13.75</v>
      </c>
      <c r="E234" s="22" t="s">
        <v>97</v>
      </c>
      <c r="F234" s="55" t="s">
        <v>98</v>
      </c>
      <c r="G234" s="28">
        <v>101162.875</v>
      </c>
      <c r="H234" s="28" t="s">
        <v>38</v>
      </c>
      <c r="I234" s="28">
        <v>70</v>
      </c>
      <c r="J234" s="28" t="s">
        <v>81</v>
      </c>
      <c r="K234" s="22"/>
      <c r="L234" s="57"/>
      <c r="M234" s="57"/>
    </row>
    <row r="235" spans="1:13">
      <c r="A235" s="22">
        <v>231</v>
      </c>
      <c r="B235" s="22" t="s">
        <v>328</v>
      </c>
      <c r="C235" s="22" t="s">
        <v>96</v>
      </c>
      <c r="D235" s="55">
        <v>13.75</v>
      </c>
      <c r="E235" s="22" t="s">
        <v>97</v>
      </c>
      <c r="F235" s="55" t="s">
        <v>98</v>
      </c>
      <c r="G235" s="28">
        <v>101162.875</v>
      </c>
      <c r="H235" s="28" t="s">
        <v>38</v>
      </c>
      <c r="I235" s="28">
        <v>70</v>
      </c>
      <c r="J235" s="28" t="s">
        <v>81</v>
      </c>
      <c r="K235" s="22"/>
      <c r="L235" s="57"/>
      <c r="M235" s="57"/>
    </row>
    <row r="236" spans="1:13">
      <c r="A236" s="22">
        <v>232</v>
      </c>
      <c r="B236" s="22" t="s">
        <v>329</v>
      </c>
      <c r="C236" s="22" t="s">
        <v>96</v>
      </c>
      <c r="D236" s="55">
        <v>13.75</v>
      </c>
      <c r="E236" s="22" t="s">
        <v>97</v>
      </c>
      <c r="F236" s="55" t="s">
        <v>98</v>
      </c>
      <c r="G236" s="28">
        <v>101162.875</v>
      </c>
      <c r="H236" s="28" t="s">
        <v>38</v>
      </c>
      <c r="I236" s="28">
        <v>70</v>
      </c>
      <c r="J236" s="28" t="s">
        <v>81</v>
      </c>
      <c r="K236" s="22"/>
      <c r="L236" s="57"/>
      <c r="M236" s="57"/>
    </row>
    <row r="237" spans="1:13">
      <c r="A237" s="22">
        <v>233</v>
      </c>
      <c r="B237" s="22" t="s">
        <v>330</v>
      </c>
      <c r="C237" s="22" t="s">
        <v>96</v>
      </c>
      <c r="D237" s="55">
        <v>13.75</v>
      </c>
      <c r="E237" s="22" t="s">
        <v>97</v>
      </c>
      <c r="F237" s="55" t="s">
        <v>98</v>
      </c>
      <c r="G237" s="28">
        <v>101162.875</v>
      </c>
      <c r="H237" s="28" t="s">
        <v>38</v>
      </c>
      <c r="I237" s="28">
        <v>70</v>
      </c>
      <c r="J237" s="28" t="s">
        <v>81</v>
      </c>
      <c r="K237" s="22"/>
      <c r="L237" s="57"/>
      <c r="M237" s="57"/>
    </row>
    <row r="238" spans="1:13">
      <c r="A238" s="22">
        <v>234</v>
      </c>
      <c r="B238" s="22" t="s">
        <v>331</v>
      </c>
      <c r="C238" s="22" t="s">
        <v>96</v>
      </c>
      <c r="D238" s="55">
        <v>13.75</v>
      </c>
      <c r="E238" s="22" t="s">
        <v>97</v>
      </c>
      <c r="F238" s="55" t="s">
        <v>98</v>
      </c>
      <c r="G238" s="28">
        <v>101162.875</v>
      </c>
      <c r="H238" s="28" t="s">
        <v>38</v>
      </c>
      <c r="I238" s="28">
        <v>70</v>
      </c>
      <c r="J238" s="28" t="s">
        <v>81</v>
      </c>
      <c r="K238" s="22"/>
      <c r="L238" s="57"/>
      <c r="M238" s="57"/>
    </row>
    <row r="239" spans="1:13">
      <c r="A239" s="22">
        <v>235</v>
      </c>
      <c r="B239" s="22" t="s">
        <v>332</v>
      </c>
      <c r="C239" s="22" t="s">
        <v>96</v>
      </c>
      <c r="D239" s="55">
        <v>13.75</v>
      </c>
      <c r="E239" s="22" t="s">
        <v>97</v>
      </c>
      <c r="F239" s="55" t="s">
        <v>98</v>
      </c>
      <c r="G239" s="28">
        <v>101162.875</v>
      </c>
      <c r="H239" s="28" t="s">
        <v>38</v>
      </c>
      <c r="I239" s="28">
        <v>70</v>
      </c>
      <c r="J239" s="28" t="s">
        <v>81</v>
      </c>
      <c r="K239" s="22"/>
      <c r="L239" s="57"/>
      <c r="M239" s="57"/>
    </row>
    <row r="240" spans="1:13">
      <c r="A240" s="22">
        <v>236</v>
      </c>
      <c r="B240" s="22" t="s">
        <v>333</v>
      </c>
      <c r="C240" s="22" t="s">
        <v>96</v>
      </c>
      <c r="D240" s="55">
        <v>13.75</v>
      </c>
      <c r="E240" s="22" t="s">
        <v>97</v>
      </c>
      <c r="F240" s="55" t="s">
        <v>98</v>
      </c>
      <c r="G240" s="28">
        <v>101162.875</v>
      </c>
      <c r="H240" s="28" t="s">
        <v>38</v>
      </c>
      <c r="I240" s="28">
        <v>70</v>
      </c>
      <c r="J240" s="28" t="s">
        <v>81</v>
      </c>
      <c r="K240" s="22"/>
      <c r="L240" s="57"/>
      <c r="M240" s="57"/>
    </row>
    <row r="241" spans="1:13">
      <c r="A241" s="22">
        <v>237</v>
      </c>
      <c r="B241" s="22" t="s">
        <v>334</v>
      </c>
      <c r="C241" s="22" t="s">
        <v>96</v>
      </c>
      <c r="D241" s="55">
        <v>13.75</v>
      </c>
      <c r="E241" s="22" t="s">
        <v>97</v>
      </c>
      <c r="F241" s="55" t="s">
        <v>98</v>
      </c>
      <c r="G241" s="28">
        <v>98412.875</v>
      </c>
      <c r="H241" s="28" t="s">
        <v>38</v>
      </c>
      <c r="I241" s="28">
        <v>70</v>
      </c>
      <c r="J241" s="28" t="s">
        <v>81</v>
      </c>
      <c r="K241" s="22"/>
      <c r="L241" s="57"/>
      <c r="M241" s="57"/>
    </row>
    <row r="242" spans="1:13">
      <c r="A242" s="22">
        <v>238</v>
      </c>
      <c r="B242" s="22" t="s">
        <v>335</v>
      </c>
      <c r="C242" s="22" t="s">
        <v>96</v>
      </c>
      <c r="D242" s="55">
        <v>13.75</v>
      </c>
      <c r="E242" s="22" t="s">
        <v>97</v>
      </c>
      <c r="F242" s="55" t="s">
        <v>98</v>
      </c>
      <c r="G242" s="28">
        <v>101162.875</v>
      </c>
      <c r="H242" s="28" t="s">
        <v>38</v>
      </c>
      <c r="I242" s="28">
        <v>70</v>
      </c>
      <c r="J242" s="28" t="s">
        <v>81</v>
      </c>
      <c r="K242" s="22"/>
      <c r="L242" s="57"/>
      <c r="M242" s="57"/>
    </row>
    <row r="243" spans="1:13">
      <c r="A243" s="22">
        <v>239</v>
      </c>
      <c r="B243" s="22" t="s">
        <v>336</v>
      </c>
      <c r="C243" s="22" t="s">
        <v>96</v>
      </c>
      <c r="D243" s="55">
        <v>15.5</v>
      </c>
      <c r="E243" s="22" t="s">
        <v>97</v>
      </c>
      <c r="F243" s="55" t="s">
        <v>98</v>
      </c>
      <c r="G243" s="28">
        <v>114038.15</v>
      </c>
      <c r="H243" s="28" t="s">
        <v>38</v>
      </c>
      <c r="I243" s="28">
        <v>70</v>
      </c>
      <c r="J243" s="28" t="s">
        <v>81</v>
      </c>
      <c r="K243" s="22"/>
      <c r="L243" s="57"/>
      <c r="M243" s="57"/>
    </row>
    <row r="244" spans="1:13">
      <c r="A244" s="22">
        <v>240</v>
      </c>
      <c r="B244" s="22" t="s">
        <v>337</v>
      </c>
      <c r="C244" s="22" t="s">
        <v>96</v>
      </c>
      <c r="D244" s="55">
        <v>13.75</v>
      </c>
      <c r="E244" s="22" t="s">
        <v>97</v>
      </c>
      <c r="F244" s="55" t="s">
        <v>98</v>
      </c>
      <c r="G244" s="28">
        <v>101162.875</v>
      </c>
      <c r="H244" s="28" t="s">
        <v>38</v>
      </c>
      <c r="I244" s="28">
        <v>70</v>
      </c>
      <c r="J244" s="28" t="s">
        <v>81</v>
      </c>
      <c r="K244" s="22"/>
      <c r="L244" s="57"/>
      <c r="M244" s="57"/>
    </row>
    <row r="245" spans="1:13">
      <c r="A245" s="22">
        <v>241</v>
      </c>
      <c r="B245" s="22" t="s">
        <v>338</v>
      </c>
      <c r="C245" s="22" t="s">
        <v>96</v>
      </c>
      <c r="D245" s="55">
        <v>13.2</v>
      </c>
      <c r="E245" s="22" t="s">
        <v>97</v>
      </c>
      <c r="F245" s="55" t="s">
        <v>98</v>
      </c>
      <c r="G245" s="28">
        <v>97116.36</v>
      </c>
      <c r="H245" s="28" t="s">
        <v>38</v>
      </c>
      <c r="I245" s="28">
        <v>70</v>
      </c>
      <c r="J245" s="28" t="s">
        <v>81</v>
      </c>
      <c r="K245" s="22"/>
      <c r="L245" s="57"/>
      <c r="M245" s="57"/>
    </row>
    <row r="246" spans="1:13">
      <c r="A246" s="22">
        <v>242</v>
      </c>
      <c r="B246" s="22" t="s">
        <v>339</v>
      </c>
      <c r="C246" s="22" t="s">
        <v>96</v>
      </c>
      <c r="D246" s="55">
        <v>13.2</v>
      </c>
      <c r="E246" s="22" t="s">
        <v>97</v>
      </c>
      <c r="F246" s="55" t="s">
        <v>98</v>
      </c>
      <c r="G246" s="28">
        <v>97116.36</v>
      </c>
      <c r="H246" s="28" t="s">
        <v>38</v>
      </c>
      <c r="I246" s="28">
        <v>70</v>
      </c>
      <c r="J246" s="28" t="s">
        <v>81</v>
      </c>
      <c r="K246" s="22"/>
      <c r="L246" s="57"/>
      <c r="M246" s="57"/>
    </row>
    <row r="247" spans="1:13">
      <c r="A247" s="22">
        <v>243</v>
      </c>
      <c r="B247" s="22" t="s">
        <v>340</v>
      </c>
      <c r="C247" s="22" t="s">
        <v>96</v>
      </c>
      <c r="D247" s="55">
        <v>13.2</v>
      </c>
      <c r="E247" s="22" t="s">
        <v>97</v>
      </c>
      <c r="F247" s="55" t="s">
        <v>98</v>
      </c>
      <c r="G247" s="28">
        <v>97116.36</v>
      </c>
      <c r="H247" s="28" t="s">
        <v>38</v>
      </c>
      <c r="I247" s="28">
        <v>70</v>
      </c>
      <c r="J247" s="28" t="s">
        <v>81</v>
      </c>
      <c r="K247" s="22"/>
      <c r="L247" s="57"/>
      <c r="M247" s="57"/>
    </row>
    <row r="248" spans="1:13">
      <c r="A248" s="22">
        <v>244</v>
      </c>
      <c r="B248" s="22" t="s">
        <v>341</v>
      </c>
      <c r="C248" s="22" t="s">
        <v>96</v>
      </c>
      <c r="D248" s="55">
        <v>13.2</v>
      </c>
      <c r="E248" s="22" t="s">
        <v>97</v>
      </c>
      <c r="F248" s="55" t="s">
        <v>98</v>
      </c>
      <c r="G248" s="28">
        <v>97116.36</v>
      </c>
      <c r="H248" s="28" t="s">
        <v>38</v>
      </c>
      <c r="I248" s="28">
        <v>70</v>
      </c>
      <c r="J248" s="28" t="s">
        <v>81</v>
      </c>
      <c r="K248" s="22"/>
      <c r="L248" s="57"/>
      <c r="M248" s="57"/>
    </row>
    <row r="249" spans="1:13">
      <c r="A249" s="22">
        <v>245</v>
      </c>
      <c r="B249" s="22" t="s">
        <v>342</v>
      </c>
      <c r="C249" s="22" t="s">
        <v>96</v>
      </c>
      <c r="D249" s="55">
        <v>13.75</v>
      </c>
      <c r="E249" s="22" t="s">
        <v>97</v>
      </c>
      <c r="F249" s="55" t="s">
        <v>98</v>
      </c>
      <c r="G249" s="28">
        <v>101162.875</v>
      </c>
      <c r="H249" s="28" t="s">
        <v>38</v>
      </c>
      <c r="I249" s="28">
        <v>70</v>
      </c>
      <c r="J249" s="28" t="s">
        <v>81</v>
      </c>
      <c r="K249" s="22"/>
      <c r="L249" s="57"/>
      <c r="M249" s="57"/>
    </row>
    <row r="250" spans="1:13">
      <c r="A250" s="22">
        <v>246</v>
      </c>
      <c r="B250" s="22" t="s">
        <v>343</v>
      </c>
      <c r="C250" s="22" t="s">
        <v>96</v>
      </c>
      <c r="D250" s="55">
        <v>13.75</v>
      </c>
      <c r="E250" s="22" t="s">
        <v>97</v>
      </c>
      <c r="F250" s="55" t="s">
        <v>98</v>
      </c>
      <c r="G250" s="28">
        <v>101162.875</v>
      </c>
      <c r="H250" s="28" t="s">
        <v>38</v>
      </c>
      <c r="I250" s="28">
        <v>70</v>
      </c>
      <c r="J250" s="28" t="s">
        <v>81</v>
      </c>
      <c r="K250" s="22"/>
      <c r="L250" s="57"/>
      <c r="M250" s="57"/>
    </row>
    <row r="251" spans="1:13">
      <c r="A251" s="22">
        <v>247</v>
      </c>
      <c r="B251" s="22" t="s">
        <v>344</v>
      </c>
      <c r="C251" s="22" t="s">
        <v>96</v>
      </c>
      <c r="D251" s="55">
        <v>13.75</v>
      </c>
      <c r="E251" s="22" t="s">
        <v>97</v>
      </c>
      <c r="F251" s="55" t="s">
        <v>98</v>
      </c>
      <c r="G251" s="28">
        <v>101162.875</v>
      </c>
      <c r="H251" s="28" t="s">
        <v>38</v>
      </c>
      <c r="I251" s="28">
        <v>70</v>
      </c>
      <c r="J251" s="28" t="s">
        <v>81</v>
      </c>
      <c r="K251" s="22"/>
      <c r="L251" s="57"/>
      <c r="M251" s="57"/>
    </row>
    <row r="252" spans="1:13">
      <c r="A252" s="22">
        <v>248</v>
      </c>
      <c r="B252" s="22" t="s">
        <v>345</v>
      </c>
      <c r="C252" s="22" t="s">
        <v>96</v>
      </c>
      <c r="D252" s="55">
        <v>13.75</v>
      </c>
      <c r="E252" s="22" t="s">
        <v>97</v>
      </c>
      <c r="F252" s="55" t="s">
        <v>98</v>
      </c>
      <c r="G252" s="28">
        <v>101162.875</v>
      </c>
      <c r="H252" s="28" t="s">
        <v>38</v>
      </c>
      <c r="I252" s="28">
        <v>70</v>
      </c>
      <c r="J252" s="28" t="s">
        <v>81</v>
      </c>
      <c r="K252" s="22"/>
      <c r="L252" s="57"/>
      <c r="M252" s="57"/>
    </row>
    <row r="253" spans="1:13">
      <c r="A253" s="22">
        <v>249</v>
      </c>
      <c r="B253" s="22" t="s">
        <v>346</v>
      </c>
      <c r="C253" s="22" t="s">
        <v>96</v>
      </c>
      <c r="D253" s="55">
        <v>13.2</v>
      </c>
      <c r="E253" s="22" t="s">
        <v>97</v>
      </c>
      <c r="F253" s="55" t="s">
        <v>98</v>
      </c>
      <c r="G253" s="28">
        <v>97116.36</v>
      </c>
      <c r="H253" s="28" t="s">
        <v>38</v>
      </c>
      <c r="I253" s="28">
        <v>70</v>
      </c>
      <c r="J253" s="28" t="s">
        <v>81</v>
      </c>
      <c r="K253" s="22"/>
      <c r="L253" s="57"/>
      <c r="M253" s="57"/>
    </row>
    <row r="254" spans="1:13">
      <c r="A254" s="22">
        <v>250</v>
      </c>
      <c r="B254" s="22" t="s">
        <v>347</v>
      </c>
      <c r="C254" s="22" t="s">
        <v>96</v>
      </c>
      <c r="D254" s="55">
        <v>13.2</v>
      </c>
      <c r="E254" s="22" t="s">
        <v>97</v>
      </c>
      <c r="F254" s="55" t="s">
        <v>98</v>
      </c>
      <c r="G254" s="28">
        <v>97116.36</v>
      </c>
      <c r="H254" s="28" t="s">
        <v>38</v>
      </c>
      <c r="I254" s="28">
        <v>70</v>
      </c>
      <c r="J254" s="28" t="s">
        <v>81</v>
      </c>
      <c r="K254" s="22"/>
      <c r="L254" s="57"/>
      <c r="M254" s="57"/>
    </row>
    <row r="255" spans="1:13">
      <c r="A255" s="22">
        <v>251</v>
      </c>
      <c r="B255" s="22" t="s">
        <v>348</v>
      </c>
      <c r="C255" s="22" t="s">
        <v>96</v>
      </c>
      <c r="D255" s="55">
        <v>13.75</v>
      </c>
      <c r="E255" s="22" t="s">
        <v>97</v>
      </c>
      <c r="F255" s="55" t="s">
        <v>98</v>
      </c>
      <c r="G255" s="28">
        <v>101162.875</v>
      </c>
      <c r="H255" s="28" t="s">
        <v>38</v>
      </c>
      <c r="I255" s="28">
        <v>70</v>
      </c>
      <c r="J255" s="28" t="s">
        <v>81</v>
      </c>
      <c r="K255" s="22"/>
      <c r="L255" s="57"/>
      <c r="M255" s="57"/>
    </row>
    <row r="256" spans="1:13">
      <c r="A256" s="22">
        <v>252</v>
      </c>
      <c r="B256" s="22" t="s">
        <v>349</v>
      </c>
      <c r="C256" s="22" t="s">
        <v>96</v>
      </c>
      <c r="D256" s="55">
        <v>13.2</v>
      </c>
      <c r="E256" s="22" t="s">
        <v>97</v>
      </c>
      <c r="F256" s="55" t="s">
        <v>98</v>
      </c>
      <c r="G256" s="28">
        <v>97116.36</v>
      </c>
      <c r="H256" s="28" t="s">
        <v>38</v>
      </c>
      <c r="I256" s="28">
        <v>70</v>
      </c>
      <c r="J256" s="28" t="s">
        <v>81</v>
      </c>
      <c r="K256" s="22"/>
      <c r="L256" s="57"/>
      <c r="M256" s="57"/>
    </row>
    <row r="257" spans="1:13">
      <c r="A257" s="22">
        <v>253</v>
      </c>
      <c r="B257" s="22" t="s">
        <v>350</v>
      </c>
      <c r="C257" s="22" t="s">
        <v>96</v>
      </c>
      <c r="D257" s="55">
        <v>13.75</v>
      </c>
      <c r="E257" s="22" t="s">
        <v>97</v>
      </c>
      <c r="F257" s="55" t="s">
        <v>98</v>
      </c>
      <c r="G257" s="28">
        <v>112162.875</v>
      </c>
      <c r="H257" s="28" t="s">
        <v>38</v>
      </c>
      <c r="I257" s="28">
        <v>70</v>
      </c>
      <c r="J257" s="28" t="s">
        <v>81</v>
      </c>
      <c r="K257" s="22"/>
      <c r="L257" s="57"/>
      <c r="M257" s="57"/>
    </row>
    <row r="258" spans="1:13">
      <c r="A258" s="22">
        <v>254</v>
      </c>
      <c r="B258" s="22" t="s">
        <v>351</v>
      </c>
      <c r="C258" s="22" t="s">
        <v>96</v>
      </c>
      <c r="D258" s="55">
        <v>13.75</v>
      </c>
      <c r="E258" s="22" t="s">
        <v>97</v>
      </c>
      <c r="F258" s="55" t="s">
        <v>98</v>
      </c>
      <c r="G258" s="28">
        <v>112162.875</v>
      </c>
      <c r="H258" s="28" t="s">
        <v>38</v>
      </c>
      <c r="I258" s="28">
        <v>70</v>
      </c>
      <c r="J258" s="28" t="s">
        <v>81</v>
      </c>
      <c r="K258" s="22"/>
      <c r="L258" s="57"/>
      <c r="M258" s="57"/>
    </row>
    <row r="259" spans="1:13">
      <c r="A259" s="22">
        <v>255</v>
      </c>
      <c r="B259" s="22" t="s">
        <v>352</v>
      </c>
      <c r="C259" s="22" t="s">
        <v>96</v>
      </c>
      <c r="D259" s="55">
        <v>13.75</v>
      </c>
      <c r="E259" s="22" t="s">
        <v>97</v>
      </c>
      <c r="F259" s="55" t="s">
        <v>98</v>
      </c>
      <c r="G259" s="28">
        <v>112162.875</v>
      </c>
      <c r="H259" s="28" t="s">
        <v>38</v>
      </c>
      <c r="I259" s="28">
        <v>70</v>
      </c>
      <c r="J259" s="28" t="s">
        <v>81</v>
      </c>
      <c r="K259" s="22"/>
      <c r="L259" s="57"/>
      <c r="M259" s="57"/>
    </row>
    <row r="260" spans="1:13">
      <c r="A260" s="22">
        <v>256</v>
      </c>
      <c r="B260" s="22" t="s">
        <v>353</v>
      </c>
      <c r="C260" s="22" t="s">
        <v>96</v>
      </c>
      <c r="D260" s="55">
        <v>13.75</v>
      </c>
      <c r="E260" s="22" t="s">
        <v>97</v>
      </c>
      <c r="F260" s="55" t="s">
        <v>98</v>
      </c>
      <c r="G260" s="28">
        <v>112162.875</v>
      </c>
      <c r="H260" s="28" t="s">
        <v>38</v>
      </c>
      <c r="I260" s="28">
        <v>70</v>
      </c>
      <c r="J260" s="28" t="s">
        <v>81</v>
      </c>
      <c r="K260" s="22"/>
      <c r="L260" s="57"/>
      <c r="M260" s="57"/>
    </row>
    <row r="261" spans="1:13">
      <c r="A261" s="22">
        <v>257</v>
      </c>
      <c r="B261" s="22" t="s">
        <v>354</v>
      </c>
      <c r="C261" s="22" t="s">
        <v>96</v>
      </c>
      <c r="D261" s="55">
        <v>13.75</v>
      </c>
      <c r="E261" s="22" t="s">
        <v>97</v>
      </c>
      <c r="F261" s="55" t="s">
        <v>98</v>
      </c>
      <c r="G261" s="28">
        <v>112162.875</v>
      </c>
      <c r="H261" s="28" t="s">
        <v>38</v>
      </c>
      <c r="I261" s="28">
        <v>70</v>
      </c>
      <c r="J261" s="28" t="s">
        <v>81</v>
      </c>
      <c r="K261" s="22"/>
      <c r="L261" s="57"/>
      <c r="M261" s="57"/>
    </row>
    <row r="262" spans="1:13">
      <c r="A262" s="22">
        <v>258</v>
      </c>
      <c r="B262" s="22" t="s">
        <v>355</v>
      </c>
      <c r="C262" s="22" t="s">
        <v>96</v>
      </c>
      <c r="D262" s="55">
        <v>13.75</v>
      </c>
      <c r="E262" s="22" t="s">
        <v>97</v>
      </c>
      <c r="F262" s="55" t="s">
        <v>98</v>
      </c>
      <c r="G262" s="28">
        <v>112162.875</v>
      </c>
      <c r="H262" s="28" t="s">
        <v>38</v>
      </c>
      <c r="I262" s="28">
        <v>70</v>
      </c>
      <c r="J262" s="28" t="s">
        <v>81</v>
      </c>
      <c r="K262" s="22"/>
      <c r="L262" s="57"/>
      <c r="M262" s="57"/>
    </row>
    <row r="263" spans="1:13">
      <c r="A263" s="22">
        <v>259</v>
      </c>
      <c r="B263" s="22" t="s">
        <v>356</v>
      </c>
      <c r="C263" s="22" t="s">
        <v>96</v>
      </c>
      <c r="D263" s="55">
        <v>13.75</v>
      </c>
      <c r="E263" s="22" t="s">
        <v>97</v>
      </c>
      <c r="F263" s="55" t="s">
        <v>98</v>
      </c>
      <c r="G263" s="28">
        <v>112162.875</v>
      </c>
      <c r="H263" s="28" t="s">
        <v>38</v>
      </c>
      <c r="I263" s="28">
        <v>70</v>
      </c>
      <c r="J263" s="28" t="s">
        <v>81</v>
      </c>
      <c r="K263" s="22"/>
      <c r="L263" s="57"/>
      <c r="M263" s="57"/>
    </row>
    <row r="264" spans="1:13">
      <c r="A264" s="22">
        <v>260</v>
      </c>
      <c r="B264" s="22" t="s">
        <v>357</v>
      </c>
      <c r="C264" s="22" t="s">
        <v>96</v>
      </c>
      <c r="D264" s="55">
        <v>13.75</v>
      </c>
      <c r="E264" s="22" t="s">
        <v>97</v>
      </c>
      <c r="F264" s="55" t="s">
        <v>98</v>
      </c>
      <c r="G264" s="28">
        <v>112162.875</v>
      </c>
      <c r="H264" s="28" t="s">
        <v>38</v>
      </c>
      <c r="I264" s="28">
        <v>70</v>
      </c>
      <c r="J264" s="28" t="s">
        <v>81</v>
      </c>
      <c r="K264" s="22"/>
      <c r="L264" s="57"/>
      <c r="M264" s="57"/>
    </row>
    <row r="265" spans="1:13">
      <c r="A265" s="22">
        <v>261</v>
      </c>
      <c r="B265" s="22" t="s">
        <v>358</v>
      </c>
      <c r="C265" s="22" t="s">
        <v>96</v>
      </c>
      <c r="D265" s="55">
        <v>13.75</v>
      </c>
      <c r="E265" s="22" t="s">
        <v>97</v>
      </c>
      <c r="F265" s="55" t="s">
        <v>98</v>
      </c>
      <c r="G265" s="28">
        <v>112162.875</v>
      </c>
      <c r="H265" s="28" t="s">
        <v>38</v>
      </c>
      <c r="I265" s="28">
        <v>70</v>
      </c>
      <c r="J265" s="28" t="s">
        <v>81</v>
      </c>
      <c r="K265" s="22"/>
      <c r="L265" s="57"/>
      <c r="M265" s="57"/>
    </row>
    <row r="266" spans="1:13">
      <c r="A266" s="22">
        <v>262</v>
      </c>
      <c r="B266" s="22" t="s">
        <v>359</v>
      </c>
      <c r="C266" s="22" t="s">
        <v>96</v>
      </c>
      <c r="D266" s="55">
        <v>13.75</v>
      </c>
      <c r="E266" s="22" t="s">
        <v>97</v>
      </c>
      <c r="F266" s="55" t="s">
        <v>98</v>
      </c>
      <c r="G266" s="28">
        <v>112162.875</v>
      </c>
      <c r="H266" s="28" t="s">
        <v>38</v>
      </c>
      <c r="I266" s="28">
        <v>70</v>
      </c>
      <c r="J266" s="28" t="s">
        <v>81</v>
      </c>
      <c r="K266" s="22"/>
      <c r="L266" s="57"/>
      <c r="M266" s="57"/>
    </row>
    <row r="267" spans="1:13">
      <c r="A267" s="22">
        <v>263</v>
      </c>
      <c r="B267" s="22" t="s">
        <v>360</v>
      </c>
      <c r="C267" s="22" t="s">
        <v>96</v>
      </c>
      <c r="D267" s="55">
        <v>13.75</v>
      </c>
      <c r="E267" s="22" t="s">
        <v>97</v>
      </c>
      <c r="F267" s="55" t="s">
        <v>98</v>
      </c>
      <c r="G267" s="28">
        <v>112162.875</v>
      </c>
      <c r="H267" s="28" t="s">
        <v>38</v>
      </c>
      <c r="I267" s="28">
        <v>70</v>
      </c>
      <c r="J267" s="28" t="s">
        <v>81</v>
      </c>
      <c r="K267" s="22"/>
      <c r="L267" s="57"/>
      <c r="M267" s="57"/>
    </row>
    <row r="268" spans="1:13">
      <c r="A268" s="22">
        <v>264</v>
      </c>
      <c r="B268" s="22" t="s">
        <v>361</v>
      </c>
      <c r="C268" s="22" t="s">
        <v>96</v>
      </c>
      <c r="D268" s="55">
        <v>13.75</v>
      </c>
      <c r="E268" s="22" t="s">
        <v>97</v>
      </c>
      <c r="F268" s="55" t="s">
        <v>98</v>
      </c>
      <c r="G268" s="28">
        <v>112162.875</v>
      </c>
      <c r="H268" s="28" t="s">
        <v>38</v>
      </c>
      <c r="I268" s="28">
        <v>70</v>
      </c>
      <c r="J268" s="28" t="s">
        <v>81</v>
      </c>
      <c r="K268" s="22"/>
      <c r="L268" s="57"/>
      <c r="M268" s="57"/>
    </row>
    <row r="269" spans="1:13">
      <c r="A269" s="22">
        <v>265</v>
      </c>
      <c r="B269" s="22" t="s">
        <v>362</v>
      </c>
      <c r="C269" s="22" t="s">
        <v>96</v>
      </c>
      <c r="D269" s="55">
        <v>13.75</v>
      </c>
      <c r="E269" s="22" t="s">
        <v>97</v>
      </c>
      <c r="F269" s="55" t="s">
        <v>98</v>
      </c>
      <c r="G269" s="28">
        <v>112162.875</v>
      </c>
      <c r="H269" s="28" t="s">
        <v>38</v>
      </c>
      <c r="I269" s="28">
        <v>70</v>
      </c>
      <c r="J269" s="28" t="s">
        <v>81</v>
      </c>
      <c r="K269" s="22"/>
      <c r="L269" s="57"/>
      <c r="M269" s="57"/>
    </row>
    <row r="270" spans="1:13">
      <c r="A270" s="22">
        <v>266</v>
      </c>
      <c r="B270" s="22" t="s">
        <v>363</v>
      </c>
      <c r="C270" s="22" t="s">
        <v>96</v>
      </c>
      <c r="D270" s="55">
        <v>13.75</v>
      </c>
      <c r="E270" s="22" t="s">
        <v>97</v>
      </c>
      <c r="F270" s="55" t="s">
        <v>98</v>
      </c>
      <c r="G270" s="28">
        <v>112162.875</v>
      </c>
      <c r="H270" s="28" t="s">
        <v>38</v>
      </c>
      <c r="I270" s="28">
        <v>70</v>
      </c>
      <c r="J270" s="28" t="s">
        <v>81</v>
      </c>
      <c r="K270" s="22"/>
      <c r="L270" s="57"/>
      <c r="M270" s="57"/>
    </row>
    <row r="271" spans="1:13">
      <c r="A271" s="22">
        <v>267</v>
      </c>
      <c r="B271" s="22" t="s">
        <v>364</v>
      </c>
      <c r="C271" s="22" t="s">
        <v>96</v>
      </c>
      <c r="D271" s="55">
        <v>13.75</v>
      </c>
      <c r="E271" s="22" t="s">
        <v>97</v>
      </c>
      <c r="F271" s="55" t="s">
        <v>98</v>
      </c>
      <c r="G271" s="28">
        <v>109412.875</v>
      </c>
      <c r="H271" s="28" t="s">
        <v>38</v>
      </c>
      <c r="I271" s="28">
        <v>70</v>
      </c>
      <c r="J271" s="28" t="s">
        <v>81</v>
      </c>
      <c r="K271" s="22"/>
      <c r="L271" s="57"/>
      <c r="M271" s="57"/>
    </row>
    <row r="272" spans="1:13">
      <c r="A272" s="22">
        <v>268</v>
      </c>
      <c r="B272" s="22" t="s">
        <v>365</v>
      </c>
      <c r="C272" s="22" t="s">
        <v>96</v>
      </c>
      <c r="D272" s="55">
        <v>13.75</v>
      </c>
      <c r="E272" s="22" t="s">
        <v>97</v>
      </c>
      <c r="F272" s="55" t="s">
        <v>98</v>
      </c>
      <c r="G272" s="28">
        <v>109412.875</v>
      </c>
      <c r="H272" s="28" t="s">
        <v>38</v>
      </c>
      <c r="I272" s="28">
        <v>70</v>
      </c>
      <c r="J272" s="28" t="s">
        <v>81</v>
      </c>
      <c r="K272" s="22"/>
      <c r="L272" s="57"/>
      <c r="M272" s="57"/>
    </row>
    <row r="273" spans="1:13">
      <c r="A273" s="22">
        <v>269</v>
      </c>
      <c r="B273" s="22" t="s">
        <v>366</v>
      </c>
      <c r="C273" s="22" t="s">
        <v>96</v>
      </c>
      <c r="D273" s="55">
        <v>13.75</v>
      </c>
      <c r="E273" s="22" t="s">
        <v>97</v>
      </c>
      <c r="F273" s="55" t="s">
        <v>98</v>
      </c>
      <c r="G273" s="28">
        <v>112162.875</v>
      </c>
      <c r="H273" s="28" t="s">
        <v>38</v>
      </c>
      <c r="I273" s="28">
        <v>70</v>
      </c>
      <c r="J273" s="28" t="s">
        <v>81</v>
      </c>
      <c r="K273" s="22"/>
      <c r="L273" s="57"/>
      <c r="M273" s="57"/>
    </row>
    <row r="274" spans="1:13">
      <c r="A274" s="22">
        <v>270</v>
      </c>
      <c r="B274" s="22" t="s">
        <v>367</v>
      </c>
      <c r="C274" s="22" t="s">
        <v>96</v>
      </c>
      <c r="D274" s="55">
        <v>13.2</v>
      </c>
      <c r="E274" s="22" t="s">
        <v>97</v>
      </c>
      <c r="F274" s="55" t="s">
        <v>98</v>
      </c>
      <c r="G274" s="28">
        <v>107676.36</v>
      </c>
      <c r="H274" s="28" t="s">
        <v>38</v>
      </c>
      <c r="I274" s="28">
        <v>70</v>
      </c>
      <c r="J274" s="28" t="s">
        <v>81</v>
      </c>
      <c r="K274" s="22"/>
      <c r="L274" s="57"/>
      <c r="M274" s="57"/>
    </row>
    <row r="275" spans="1:13">
      <c r="A275" s="22">
        <v>271</v>
      </c>
      <c r="B275" s="22" t="s">
        <v>368</v>
      </c>
      <c r="C275" s="22" t="s">
        <v>96</v>
      </c>
      <c r="D275" s="55">
        <v>13.75</v>
      </c>
      <c r="E275" s="22" t="s">
        <v>97</v>
      </c>
      <c r="F275" s="55" t="s">
        <v>98</v>
      </c>
      <c r="G275" s="28">
        <v>112162.875</v>
      </c>
      <c r="H275" s="28" t="s">
        <v>38</v>
      </c>
      <c r="I275" s="28">
        <v>70</v>
      </c>
      <c r="J275" s="28" t="s">
        <v>81</v>
      </c>
      <c r="K275" s="22"/>
      <c r="L275" s="57"/>
      <c r="M275" s="57"/>
    </row>
    <row r="276" spans="1:13">
      <c r="A276" s="22">
        <v>272</v>
      </c>
      <c r="B276" s="22" t="s">
        <v>369</v>
      </c>
      <c r="C276" s="22" t="s">
        <v>96</v>
      </c>
      <c r="D276" s="55">
        <v>13.75</v>
      </c>
      <c r="E276" s="22" t="s">
        <v>97</v>
      </c>
      <c r="F276" s="55" t="s">
        <v>98</v>
      </c>
      <c r="G276" s="28">
        <v>112162.875</v>
      </c>
      <c r="H276" s="28" t="s">
        <v>38</v>
      </c>
      <c r="I276" s="28">
        <v>70</v>
      </c>
      <c r="J276" s="28" t="s">
        <v>81</v>
      </c>
      <c r="K276" s="22"/>
      <c r="L276" s="57"/>
      <c r="M276" s="57"/>
    </row>
    <row r="277" spans="1:13">
      <c r="A277" s="22">
        <v>273</v>
      </c>
      <c r="B277" s="22" t="s">
        <v>370</v>
      </c>
      <c r="C277" s="22" t="s">
        <v>96</v>
      </c>
      <c r="D277" s="55">
        <v>13.75</v>
      </c>
      <c r="E277" s="22" t="s">
        <v>97</v>
      </c>
      <c r="F277" s="55" t="s">
        <v>98</v>
      </c>
      <c r="G277" s="28">
        <v>112162.875</v>
      </c>
      <c r="H277" s="28" t="s">
        <v>38</v>
      </c>
      <c r="I277" s="28">
        <v>70</v>
      </c>
      <c r="J277" s="28" t="s">
        <v>81</v>
      </c>
      <c r="K277" s="22"/>
      <c r="L277" s="57"/>
      <c r="M277" s="57"/>
    </row>
    <row r="278" spans="1:13">
      <c r="A278" s="22">
        <v>274</v>
      </c>
      <c r="B278" s="22" t="s">
        <v>371</v>
      </c>
      <c r="C278" s="22" t="s">
        <v>96</v>
      </c>
      <c r="D278" s="55">
        <v>13.75</v>
      </c>
      <c r="E278" s="22" t="s">
        <v>97</v>
      </c>
      <c r="F278" s="55" t="s">
        <v>98</v>
      </c>
      <c r="G278" s="28">
        <v>112162.875</v>
      </c>
      <c r="H278" s="28" t="s">
        <v>38</v>
      </c>
      <c r="I278" s="28">
        <v>70</v>
      </c>
      <c r="J278" s="28" t="s">
        <v>81</v>
      </c>
      <c r="K278" s="22"/>
      <c r="L278" s="57"/>
      <c r="M278" s="57"/>
    </row>
    <row r="279" spans="1:13">
      <c r="A279" s="22">
        <v>275</v>
      </c>
      <c r="B279" s="22" t="s">
        <v>372</v>
      </c>
      <c r="C279" s="22" t="s">
        <v>96</v>
      </c>
      <c r="D279" s="55">
        <v>13.75</v>
      </c>
      <c r="E279" s="22" t="s">
        <v>97</v>
      </c>
      <c r="F279" s="55" t="s">
        <v>98</v>
      </c>
      <c r="G279" s="28">
        <v>112162.875</v>
      </c>
      <c r="H279" s="28" t="s">
        <v>38</v>
      </c>
      <c r="I279" s="28">
        <v>70</v>
      </c>
      <c r="J279" s="28" t="s">
        <v>81</v>
      </c>
      <c r="K279" s="22"/>
      <c r="L279" s="57"/>
      <c r="M279" s="57"/>
    </row>
    <row r="280" spans="1:13">
      <c r="A280" s="22">
        <v>276</v>
      </c>
      <c r="B280" s="22" t="s">
        <v>373</v>
      </c>
      <c r="C280" s="22" t="s">
        <v>96</v>
      </c>
      <c r="D280" s="55">
        <v>13.75</v>
      </c>
      <c r="E280" s="22" t="s">
        <v>97</v>
      </c>
      <c r="F280" s="55" t="s">
        <v>98</v>
      </c>
      <c r="G280" s="28">
        <v>112162.875</v>
      </c>
      <c r="H280" s="28" t="s">
        <v>38</v>
      </c>
      <c r="I280" s="28">
        <v>70</v>
      </c>
      <c r="J280" s="28" t="s">
        <v>81</v>
      </c>
      <c r="K280" s="22"/>
      <c r="L280" s="57"/>
      <c r="M280" s="57"/>
    </row>
    <row r="281" spans="1:13">
      <c r="A281" s="22">
        <v>277</v>
      </c>
      <c r="B281" s="22" t="s">
        <v>374</v>
      </c>
      <c r="C281" s="22" t="s">
        <v>96</v>
      </c>
      <c r="D281" s="55">
        <v>13.75</v>
      </c>
      <c r="E281" s="22" t="s">
        <v>97</v>
      </c>
      <c r="F281" s="55" t="s">
        <v>98</v>
      </c>
      <c r="G281" s="28">
        <v>112162.875</v>
      </c>
      <c r="H281" s="28" t="s">
        <v>38</v>
      </c>
      <c r="I281" s="28">
        <v>70</v>
      </c>
      <c r="J281" s="28" t="s">
        <v>81</v>
      </c>
      <c r="K281" s="22"/>
      <c r="L281" s="57"/>
      <c r="M281" s="57"/>
    </row>
    <row r="282" spans="1:13">
      <c r="A282" s="22">
        <v>278</v>
      </c>
      <c r="B282" s="22" t="s">
        <v>375</v>
      </c>
      <c r="C282" s="22" t="s">
        <v>96</v>
      </c>
      <c r="D282" s="55">
        <v>13.75</v>
      </c>
      <c r="E282" s="22" t="s">
        <v>97</v>
      </c>
      <c r="F282" s="55" t="s">
        <v>98</v>
      </c>
      <c r="G282" s="28">
        <v>112162.875</v>
      </c>
      <c r="H282" s="28" t="s">
        <v>38</v>
      </c>
      <c r="I282" s="28">
        <v>70</v>
      </c>
      <c r="J282" s="28" t="s">
        <v>81</v>
      </c>
      <c r="K282" s="22"/>
      <c r="L282" s="57"/>
      <c r="M282" s="57"/>
    </row>
    <row r="283" spans="1:13">
      <c r="A283" s="22">
        <v>279</v>
      </c>
      <c r="B283" s="22" t="s">
        <v>376</v>
      </c>
      <c r="C283" s="22" t="s">
        <v>96</v>
      </c>
      <c r="D283" s="55">
        <v>13.75</v>
      </c>
      <c r="E283" s="22" t="s">
        <v>97</v>
      </c>
      <c r="F283" s="55" t="s">
        <v>98</v>
      </c>
      <c r="G283" s="28">
        <v>112162.875</v>
      </c>
      <c r="H283" s="28" t="s">
        <v>38</v>
      </c>
      <c r="I283" s="28">
        <v>70</v>
      </c>
      <c r="J283" s="28" t="s">
        <v>81</v>
      </c>
      <c r="K283" s="22"/>
      <c r="L283" s="57"/>
      <c r="M283" s="57"/>
    </row>
    <row r="284" spans="1:13">
      <c r="A284" s="22">
        <v>280</v>
      </c>
      <c r="B284" s="22" t="s">
        <v>377</v>
      </c>
      <c r="C284" s="22" t="s">
        <v>96</v>
      </c>
      <c r="D284" s="55">
        <v>13.75</v>
      </c>
      <c r="E284" s="22" t="s">
        <v>97</v>
      </c>
      <c r="F284" s="55" t="s">
        <v>98</v>
      </c>
      <c r="G284" s="28">
        <v>112162.875</v>
      </c>
      <c r="H284" s="28" t="s">
        <v>38</v>
      </c>
      <c r="I284" s="28">
        <v>70</v>
      </c>
      <c r="J284" s="28" t="s">
        <v>81</v>
      </c>
      <c r="K284" s="22"/>
      <c r="L284" s="57"/>
      <c r="M284" s="57"/>
    </row>
    <row r="285" spans="1:13">
      <c r="A285" s="22">
        <v>281</v>
      </c>
      <c r="B285" s="22" t="s">
        <v>378</v>
      </c>
      <c r="C285" s="22" t="s">
        <v>96</v>
      </c>
      <c r="D285" s="55">
        <v>13.75</v>
      </c>
      <c r="E285" s="22" t="s">
        <v>97</v>
      </c>
      <c r="F285" s="55" t="s">
        <v>98</v>
      </c>
      <c r="G285" s="28">
        <v>112162.875</v>
      </c>
      <c r="H285" s="28" t="s">
        <v>38</v>
      </c>
      <c r="I285" s="28">
        <v>70</v>
      </c>
      <c r="J285" s="28" t="s">
        <v>81</v>
      </c>
      <c r="K285" s="22"/>
      <c r="L285" s="57"/>
      <c r="M285" s="57"/>
    </row>
    <row r="286" spans="1:13">
      <c r="A286" s="22">
        <v>282</v>
      </c>
      <c r="B286" s="22" t="s">
        <v>379</v>
      </c>
      <c r="C286" s="22" t="s">
        <v>96</v>
      </c>
      <c r="D286" s="55">
        <v>13.75</v>
      </c>
      <c r="E286" s="22" t="s">
        <v>97</v>
      </c>
      <c r="F286" s="55" t="s">
        <v>98</v>
      </c>
      <c r="G286" s="28">
        <v>112162.875</v>
      </c>
      <c r="H286" s="28" t="s">
        <v>38</v>
      </c>
      <c r="I286" s="28">
        <v>70</v>
      </c>
      <c r="J286" s="28" t="s">
        <v>81</v>
      </c>
      <c r="K286" s="22"/>
      <c r="L286" s="57"/>
      <c r="M286" s="57"/>
    </row>
    <row r="287" spans="1:13">
      <c r="A287" s="22">
        <v>283</v>
      </c>
      <c r="B287" s="22" t="s">
        <v>380</v>
      </c>
      <c r="C287" s="22" t="s">
        <v>96</v>
      </c>
      <c r="D287" s="55">
        <v>13.75</v>
      </c>
      <c r="E287" s="22" t="s">
        <v>97</v>
      </c>
      <c r="F287" s="55" t="s">
        <v>98</v>
      </c>
      <c r="G287" s="28">
        <v>112162.875</v>
      </c>
      <c r="H287" s="28" t="s">
        <v>38</v>
      </c>
      <c r="I287" s="28">
        <v>70</v>
      </c>
      <c r="J287" s="28" t="s">
        <v>81</v>
      </c>
      <c r="K287" s="22"/>
      <c r="L287" s="57"/>
      <c r="M287" s="57"/>
    </row>
    <row r="288" spans="1:13">
      <c r="A288" s="22">
        <v>284</v>
      </c>
      <c r="B288" s="22" t="s">
        <v>381</v>
      </c>
      <c r="C288" s="22" t="s">
        <v>96</v>
      </c>
      <c r="D288" s="55">
        <v>13.75</v>
      </c>
      <c r="E288" s="22" t="s">
        <v>97</v>
      </c>
      <c r="F288" s="55" t="s">
        <v>98</v>
      </c>
      <c r="G288" s="28">
        <v>112162.875</v>
      </c>
      <c r="H288" s="28" t="s">
        <v>38</v>
      </c>
      <c r="I288" s="28">
        <v>70</v>
      </c>
      <c r="J288" s="28" t="s">
        <v>81</v>
      </c>
      <c r="K288" s="22"/>
      <c r="L288" s="57"/>
      <c r="M288" s="57"/>
    </row>
    <row r="289" spans="1:13">
      <c r="A289" s="22">
        <v>285</v>
      </c>
      <c r="B289" s="22" t="s">
        <v>382</v>
      </c>
      <c r="C289" s="22" t="s">
        <v>96</v>
      </c>
      <c r="D289" s="55">
        <v>13.75</v>
      </c>
      <c r="E289" s="22" t="s">
        <v>97</v>
      </c>
      <c r="F289" s="55" t="s">
        <v>98</v>
      </c>
      <c r="G289" s="28">
        <v>112162.875</v>
      </c>
      <c r="H289" s="28" t="s">
        <v>38</v>
      </c>
      <c r="I289" s="28">
        <v>70</v>
      </c>
      <c r="J289" s="28" t="s">
        <v>81</v>
      </c>
      <c r="K289" s="22"/>
      <c r="L289" s="57"/>
      <c r="M289" s="57"/>
    </row>
    <row r="290" spans="1:13">
      <c r="A290" s="22">
        <v>286</v>
      </c>
      <c r="B290" s="22" t="s">
        <v>383</v>
      </c>
      <c r="C290" s="22" t="s">
        <v>96</v>
      </c>
      <c r="D290" s="55">
        <v>13.75</v>
      </c>
      <c r="E290" s="22" t="s">
        <v>97</v>
      </c>
      <c r="F290" s="55" t="s">
        <v>98</v>
      </c>
      <c r="G290" s="28">
        <v>112162.875</v>
      </c>
      <c r="H290" s="28" t="s">
        <v>38</v>
      </c>
      <c r="I290" s="28">
        <v>70</v>
      </c>
      <c r="J290" s="28" t="s">
        <v>81</v>
      </c>
      <c r="K290" s="22"/>
      <c r="L290" s="57"/>
      <c r="M290" s="57"/>
    </row>
    <row r="291" spans="1:13">
      <c r="A291" s="22">
        <v>287</v>
      </c>
      <c r="B291" s="22" t="s">
        <v>384</v>
      </c>
      <c r="C291" s="22" t="s">
        <v>96</v>
      </c>
      <c r="D291" s="55">
        <v>13.75</v>
      </c>
      <c r="E291" s="22" t="s">
        <v>97</v>
      </c>
      <c r="F291" s="55" t="s">
        <v>98</v>
      </c>
      <c r="G291" s="28">
        <v>112162.875</v>
      </c>
      <c r="H291" s="28" t="s">
        <v>38</v>
      </c>
      <c r="I291" s="28">
        <v>70</v>
      </c>
      <c r="J291" s="28" t="s">
        <v>81</v>
      </c>
      <c r="K291" s="22"/>
      <c r="L291" s="57"/>
      <c r="M291" s="57"/>
    </row>
    <row r="292" spans="1:13">
      <c r="A292" s="22">
        <v>288</v>
      </c>
      <c r="B292" s="22" t="s">
        <v>385</v>
      </c>
      <c r="C292" s="22" t="s">
        <v>96</v>
      </c>
      <c r="D292" s="55">
        <v>13.75</v>
      </c>
      <c r="E292" s="22" t="s">
        <v>97</v>
      </c>
      <c r="F292" s="55" t="s">
        <v>98</v>
      </c>
      <c r="G292" s="28">
        <v>112162.875</v>
      </c>
      <c r="H292" s="28" t="s">
        <v>38</v>
      </c>
      <c r="I292" s="28">
        <v>70</v>
      </c>
      <c r="J292" s="28" t="s">
        <v>81</v>
      </c>
      <c r="K292" s="22"/>
      <c r="L292" s="57"/>
      <c r="M292" s="57"/>
    </row>
    <row r="293" spans="1:13">
      <c r="A293" s="22">
        <v>289</v>
      </c>
      <c r="B293" s="22" t="s">
        <v>386</v>
      </c>
      <c r="C293" s="22" t="s">
        <v>96</v>
      </c>
      <c r="D293" s="55">
        <v>13.2</v>
      </c>
      <c r="E293" s="22" t="s">
        <v>97</v>
      </c>
      <c r="F293" s="55" t="s">
        <v>98</v>
      </c>
      <c r="G293" s="28">
        <v>107676.36</v>
      </c>
      <c r="H293" s="28" t="s">
        <v>38</v>
      </c>
      <c r="I293" s="28">
        <v>70</v>
      </c>
      <c r="J293" s="28" t="s">
        <v>81</v>
      </c>
      <c r="K293" s="22"/>
      <c r="L293" s="57"/>
      <c r="M293" s="57"/>
    </row>
    <row r="294" spans="1:13">
      <c r="A294" s="22">
        <v>290</v>
      </c>
      <c r="B294" s="22" t="s">
        <v>387</v>
      </c>
      <c r="C294" s="22" t="s">
        <v>96</v>
      </c>
      <c r="D294" s="55">
        <v>13.2</v>
      </c>
      <c r="E294" s="22" t="s">
        <v>97</v>
      </c>
      <c r="F294" s="55" t="s">
        <v>98</v>
      </c>
      <c r="G294" s="28">
        <v>105036.36</v>
      </c>
      <c r="H294" s="28" t="s">
        <v>38</v>
      </c>
      <c r="I294" s="28">
        <v>70</v>
      </c>
      <c r="J294" s="28" t="s">
        <v>81</v>
      </c>
      <c r="K294" s="22"/>
      <c r="L294" s="57"/>
      <c r="M294" s="57"/>
    </row>
    <row r="295" spans="1:13">
      <c r="A295" s="22">
        <v>291</v>
      </c>
      <c r="B295" s="22" t="s">
        <v>388</v>
      </c>
      <c r="C295" s="22" t="s">
        <v>96</v>
      </c>
      <c r="D295" s="55">
        <v>13.2</v>
      </c>
      <c r="E295" s="22" t="s">
        <v>97</v>
      </c>
      <c r="F295" s="55" t="s">
        <v>98</v>
      </c>
      <c r="G295" s="28">
        <v>105036.36</v>
      </c>
      <c r="H295" s="28" t="s">
        <v>38</v>
      </c>
      <c r="I295" s="28">
        <v>70</v>
      </c>
      <c r="J295" s="28" t="s">
        <v>81</v>
      </c>
      <c r="K295" s="22"/>
      <c r="L295" s="57"/>
      <c r="M295" s="57"/>
    </row>
    <row r="296" spans="1:13">
      <c r="A296" s="22">
        <v>292</v>
      </c>
      <c r="B296" s="22" t="s">
        <v>389</v>
      </c>
      <c r="C296" s="22" t="s">
        <v>96</v>
      </c>
      <c r="D296" s="55">
        <v>13.2</v>
      </c>
      <c r="E296" s="22" t="s">
        <v>97</v>
      </c>
      <c r="F296" s="55" t="s">
        <v>98</v>
      </c>
      <c r="G296" s="28">
        <v>107676.36</v>
      </c>
      <c r="H296" s="28" t="s">
        <v>38</v>
      </c>
      <c r="I296" s="28">
        <v>70</v>
      </c>
      <c r="J296" s="28" t="s">
        <v>81</v>
      </c>
      <c r="K296" s="22"/>
      <c r="L296" s="57"/>
      <c r="M296" s="57"/>
    </row>
    <row r="297" spans="1:13">
      <c r="A297" s="22">
        <v>293</v>
      </c>
      <c r="B297" s="22" t="s">
        <v>390</v>
      </c>
      <c r="C297" s="22" t="s">
        <v>96</v>
      </c>
      <c r="D297" s="55">
        <v>13.2</v>
      </c>
      <c r="E297" s="22" t="s">
        <v>97</v>
      </c>
      <c r="F297" s="55" t="s">
        <v>98</v>
      </c>
      <c r="G297" s="28">
        <v>107676.36</v>
      </c>
      <c r="H297" s="28" t="s">
        <v>38</v>
      </c>
      <c r="I297" s="28">
        <v>70</v>
      </c>
      <c r="J297" s="28" t="s">
        <v>81</v>
      </c>
      <c r="K297" s="22"/>
      <c r="L297" s="57"/>
      <c r="M297" s="57"/>
    </row>
    <row r="298" spans="1:13">
      <c r="A298" s="22">
        <v>294</v>
      </c>
      <c r="B298" s="22" t="s">
        <v>391</v>
      </c>
      <c r="C298" s="22" t="s">
        <v>96</v>
      </c>
      <c r="D298" s="55">
        <v>13.2</v>
      </c>
      <c r="E298" s="22" t="s">
        <v>97</v>
      </c>
      <c r="F298" s="55" t="s">
        <v>98</v>
      </c>
      <c r="G298" s="28">
        <v>107676.36</v>
      </c>
      <c r="H298" s="28" t="s">
        <v>38</v>
      </c>
      <c r="I298" s="28">
        <v>70</v>
      </c>
      <c r="J298" s="28" t="s">
        <v>81</v>
      </c>
      <c r="K298" s="22"/>
      <c r="L298" s="57"/>
      <c r="M298" s="57"/>
    </row>
    <row r="299" spans="1:13">
      <c r="A299" s="22">
        <v>295</v>
      </c>
      <c r="B299" s="22" t="s">
        <v>392</v>
      </c>
      <c r="C299" s="22" t="s">
        <v>96</v>
      </c>
      <c r="D299" s="55">
        <v>13.2</v>
      </c>
      <c r="E299" s="22" t="s">
        <v>97</v>
      </c>
      <c r="F299" s="55" t="s">
        <v>98</v>
      </c>
      <c r="G299" s="28">
        <v>107676.36</v>
      </c>
      <c r="H299" s="28" t="s">
        <v>38</v>
      </c>
      <c r="I299" s="28">
        <v>70</v>
      </c>
      <c r="J299" s="28" t="s">
        <v>81</v>
      </c>
      <c r="K299" s="22"/>
      <c r="L299" s="57"/>
      <c r="M299" s="57"/>
    </row>
    <row r="300" spans="1:13">
      <c r="A300" s="22">
        <v>296</v>
      </c>
      <c r="B300" s="22" t="s">
        <v>393</v>
      </c>
      <c r="C300" s="22" t="s">
        <v>96</v>
      </c>
      <c r="D300" s="55">
        <v>13.2</v>
      </c>
      <c r="E300" s="22" t="s">
        <v>97</v>
      </c>
      <c r="F300" s="55" t="s">
        <v>98</v>
      </c>
      <c r="G300" s="28">
        <v>107676.36</v>
      </c>
      <c r="H300" s="28" t="s">
        <v>38</v>
      </c>
      <c r="I300" s="28">
        <v>70</v>
      </c>
      <c r="J300" s="28" t="s">
        <v>81</v>
      </c>
      <c r="K300" s="22"/>
      <c r="L300" s="57"/>
      <c r="M300" s="57"/>
    </row>
    <row r="301" spans="1:13">
      <c r="A301" s="22">
        <v>297</v>
      </c>
      <c r="B301" s="22" t="s">
        <v>394</v>
      </c>
      <c r="C301" s="22" t="s">
        <v>96</v>
      </c>
      <c r="D301" s="55">
        <v>13.2</v>
      </c>
      <c r="E301" s="22" t="s">
        <v>97</v>
      </c>
      <c r="F301" s="55" t="s">
        <v>98</v>
      </c>
      <c r="G301" s="28">
        <v>107676.36</v>
      </c>
      <c r="H301" s="28" t="s">
        <v>38</v>
      </c>
      <c r="I301" s="28">
        <v>70</v>
      </c>
      <c r="J301" s="28" t="s">
        <v>81</v>
      </c>
      <c r="K301" s="22"/>
      <c r="L301" s="57"/>
      <c r="M301" s="57"/>
    </row>
    <row r="302" spans="1:13">
      <c r="A302" s="22">
        <v>298</v>
      </c>
      <c r="B302" s="22" t="s">
        <v>395</v>
      </c>
      <c r="C302" s="22" t="s">
        <v>96</v>
      </c>
      <c r="D302" s="55">
        <v>13.2</v>
      </c>
      <c r="E302" s="22" t="s">
        <v>97</v>
      </c>
      <c r="F302" s="55" t="s">
        <v>98</v>
      </c>
      <c r="G302" s="28">
        <v>107676.36</v>
      </c>
      <c r="H302" s="28" t="s">
        <v>38</v>
      </c>
      <c r="I302" s="28">
        <v>70</v>
      </c>
      <c r="J302" s="28" t="s">
        <v>81</v>
      </c>
      <c r="K302" s="22"/>
      <c r="L302" s="57"/>
      <c r="M302" s="57"/>
    </row>
    <row r="303" spans="1:13">
      <c r="A303" s="22">
        <v>299</v>
      </c>
      <c r="B303" s="22" t="s">
        <v>396</v>
      </c>
      <c r="C303" s="22" t="s">
        <v>96</v>
      </c>
      <c r="D303" s="55">
        <v>13.2</v>
      </c>
      <c r="E303" s="22" t="s">
        <v>97</v>
      </c>
      <c r="F303" s="55" t="s">
        <v>98</v>
      </c>
      <c r="G303" s="28">
        <v>105036.36</v>
      </c>
      <c r="H303" s="28" t="s">
        <v>38</v>
      </c>
      <c r="I303" s="28">
        <v>70</v>
      </c>
      <c r="J303" s="28" t="s">
        <v>81</v>
      </c>
      <c r="K303" s="22"/>
      <c r="L303" s="57"/>
      <c r="M303" s="57"/>
    </row>
    <row r="304" spans="1:13">
      <c r="A304" s="22">
        <v>300</v>
      </c>
      <c r="B304" s="22" t="s">
        <v>397</v>
      </c>
      <c r="C304" s="22" t="s">
        <v>96</v>
      </c>
      <c r="D304" s="55">
        <v>13.2</v>
      </c>
      <c r="E304" s="22" t="s">
        <v>97</v>
      </c>
      <c r="F304" s="55" t="s">
        <v>98</v>
      </c>
      <c r="G304" s="28">
        <v>105036.36</v>
      </c>
      <c r="H304" s="28" t="s">
        <v>38</v>
      </c>
      <c r="I304" s="28">
        <v>70</v>
      </c>
      <c r="J304" s="28" t="s">
        <v>81</v>
      </c>
      <c r="K304" s="22"/>
      <c r="L304" s="57"/>
      <c r="M304" s="57"/>
    </row>
    <row r="305" spans="1:13">
      <c r="A305" s="22">
        <v>301</v>
      </c>
      <c r="B305" s="22" t="s">
        <v>398</v>
      </c>
      <c r="C305" s="22" t="s">
        <v>96</v>
      </c>
      <c r="D305" s="55">
        <v>13.2</v>
      </c>
      <c r="E305" s="22" t="s">
        <v>97</v>
      </c>
      <c r="F305" s="55" t="s">
        <v>98</v>
      </c>
      <c r="G305" s="28">
        <v>107676.36</v>
      </c>
      <c r="H305" s="28" t="s">
        <v>38</v>
      </c>
      <c r="I305" s="28">
        <v>70</v>
      </c>
      <c r="J305" s="28" t="s">
        <v>81</v>
      </c>
      <c r="K305" s="22"/>
      <c r="L305" s="57"/>
      <c r="M305" s="57"/>
    </row>
    <row r="306" spans="1:13">
      <c r="A306" s="22">
        <v>302</v>
      </c>
      <c r="B306" s="22" t="s">
        <v>399</v>
      </c>
      <c r="C306" s="22" t="s">
        <v>96</v>
      </c>
      <c r="D306" s="55">
        <v>13.75</v>
      </c>
      <c r="E306" s="22" t="s">
        <v>97</v>
      </c>
      <c r="F306" s="55" t="s">
        <v>98</v>
      </c>
      <c r="G306" s="28">
        <v>112162.875</v>
      </c>
      <c r="H306" s="28" t="s">
        <v>38</v>
      </c>
      <c r="I306" s="28">
        <v>70</v>
      </c>
      <c r="J306" s="28" t="s">
        <v>81</v>
      </c>
      <c r="K306" s="22"/>
      <c r="L306" s="57"/>
      <c r="M306" s="57"/>
    </row>
    <row r="307" spans="1:13">
      <c r="A307" s="22">
        <v>303</v>
      </c>
      <c r="B307" s="22" t="s">
        <v>400</v>
      </c>
      <c r="C307" s="22" t="s">
        <v>96</v>
      </c>
      <c r="D307" s="55">
        <v>13.75</v>
      </c>
      <c r="E307" s="22" t="s">
        <v>97</v>
      </c>
      <c r="F307" s="55" t="s">
        <v>98</v>
      </c>
      <c r="G307" s="28">
        <v>112162.875</v>
      </c>
      <c r="H307" s="28" t="s">
        <v>38</v>
      </c>
      <c r="I307" s="28">
        <v>70</v>
      </c>
      <c r="J307" s="28" t="s">
        <v>81</v>
      </c>
      <c r="K307" s="22"/>
      <c r="L307" s="57"/>
      <c r="M307" s="57"/>
    </row>
    <row r="308" spans="1:13">
      <c r="A308" s="22">
        <v>304</v>
      </c>
      <c r="B308" s="22" t="s">
        <v>401</v>
      </c>
      <c r="C308" s="22" t="s">
        <v>96</v>
      </c>
      <c r="D308" s="55">
        <v>13.2</v>
      </c>
      <c r="E308" s="22" t="s">
        <v>97</v>
      </c>
      <c r="F308" s="55" t="s">
        <v>98</v>
      </c>
      <c r="G308" s="28">
        <v>107676.36</v>
      </c>
      <c r="H308" s="28" t="s">
        <v>38</v>
      </c>
      <c r="I308" s="28">
        <v>70</v>
      </c>
      <c r="J308" s="28" t="s">
        <v>81</v>
      </c>
      <c r="K308" s="22"/>
      <c r="L308" s="57"/>
      <c r="M308" s="57"/>
    </row>
    <row r="309" spans="1:13">
      <c r="A309" s="22">
        <v>305</v>
      </c>
      <c r="B309" s="22" t="s">
        <v>402</v>
      </c>
      <c r="C309" s="22" t="s">
        <v>96</v>
      </c>
      <c r="D309" s="55">
        <v>14.4</v>
      </c>
      <c r="E309" s="22" t="s">
        <v>97</v>
      </c>
      <c r="F309" s="55" t="s">
        <v>98</v>
      </c>
      <c r="G309" s="28">
        <v>108825.12</v>
      </c>
      <c r="H309" s="28" t="s">
        <v>38</v>
      </c>
      <c r="I309" s="28">
        <v>70</v>
      </c>
      <c r="J309" s="28" t="s">
        <v>81</v>
      </c>
      <c r="K309" s="22"/>
      <c r="L309" s="57"/>
      <c r="M309" s="57"/>
    </row>
    <row r="310" spans="1:13">
      <c r="A310" s="22">
        <v>306</v>
      </c>
      <c r="B310" s="22" t="s">
        <v>403</v>
      </c>
      <c r="C310" s="22" t="s">
        <v>96</v>
      </c>
      <c r="D310" s="55">
        <v>14.4</v>
      </c>
      <c r="E310" s="22" t="s">
        <v>97</v>
      </c>
      <c r="F310" s="55" t="s">
        <v>98</v>
      </c>
      <c r="G310" s="28">
        <v>108825.12</v>
      </c>
      <c r="H310" s="28" t="s">
        <v>38</v>
      </c>
      <c r="I310" s="28">
        <v>70</v>
      </c>
      <c r="J310" s="28" t="s">
        <v>81</v>
      </c>
      <c r="K310" s="22"/>
      <c r="L310" s="57"/>
      <c r="M310" s="57"/>
    </row>
    <row r="311" spans="1:13">
      <c r="A311" s="22">
        <v>307</v>
      </c>
      <c r="B311" s="22" t="s">
        <v>404</v>
      </c>
      <c r="C311" s="22" t="s">
        <v>96</v>
      </c>
      <c r="D311" s="55">
        <v>14.4</v>
      </c>
      <c r="E311" s="22" t="s">
        <v>97</v>
      </c>
      <c r="F311" s="55" t="s">
        <v>98</v>
      </c>
      <c r="G311" s="28">
        <v>108825.12</v>
      </c>
      <c r="H311" s="28" t="s">
        <v>38</v>
      </c>
      <c r="I311" s="28">
        <v>70</v>
      </c>
      <c r="J311" s="28" t="s">
        <v>81</v>
      </c>
      <c r="K311" s="22"/>
      <c r="L311" s="57"/>
      <c r="M311" s="57"/>
    </row>
    <row r="312" spans="1:13">
      <c r="A312" s="22">
        <v>308</v>
      </c>
      <c r="B312" s="22" t="s">
        <v>405</v>
      </c>
      <c r="C312" s="22" t="s">
        <v>96</v>
      </c>
      <c r="D312" s="55">
        <v>14.4</v>
      </c>
      <c r="E312" s="22" t="s">
        <v>97</v>
      </c>
      <c r="F312" s="55" t="s">
        <v>98</v>
      </c>
      <c r="G312" s="28">
        <v>108825.12</v>
      </c>
      <c r="H312" s="28" t="s">
        <v>38</v>
      </c>
      <c r="I312" s="28">
        <v>70</v>
      </c>
      <c r="J312" s="28" t="s">
        <v>81</v>
      </c>
      <c r="K312" s="22"/>
      <c r="L312" s="57"/>
      <c r="M312" s="57"/>
    </row>
    <row r="313" spans="1:13">
      <c r="A313" s="22">
        <v>309</v>
      </c>
      <c r="B313" s="22" t="s">
        <v>406</v>
      </c>
      <c r="C313" s="22" t="s">
        <v>96</v>
      </c>
      <c r="D313" s="55">
        <v>14.4</v>
      </c>
      <c r="E313" s="22" t="s">
        <v>97</v>
      </c>
      <c r="F313" s="55" t="s">
        <v>98</v>
      </c>
      <c r="G313" s="28">
        <v>105945.12</v>
      </c>
      <c r="H313" s="28" t="s">
        <v>38</v>
      </c>
      <c r="I313" s="28">
        <v>70</v>
      </c>
      <c r="J313" s="28" t="s">
        <v>81</v>
      </c>
      <c r="K313" s="22"/>
      <c r="L313" s="57"/>
      <c r="M313" s="57"/>
    </row>
    <row r="314" spans="1:13">
      <c r="A314" s="22">
        <v>310</v>
      </c>
      <c r="B314" s="22" t="s">
        <v>407</v>
      </c>
      <c r="C314" s="22" t="s">
        <v>96</v>
      </c>
      <c r="D314" s="55">
        <v>14.4</v>
      </c>
      <c r="E314" s="22" t="s">
        <v>97</v>
      </c>
      <c r="F314" s="55" t="s">
        <v>98</v>
      </c>
      <c r="G314" s="28">
        <v>108825.12</v>
      </c>
      <c r="H314" s="28" t="s">
        <v>38</v>
      </c>
      <c r="I314" s="28">
        <v>70</v>
      </c>
      <c r="J314" s="28" t="s">
        <v>81</v>
      </c>
      <c r="K314" s="22"/>
      <c r="L314" s="57"/>
      <c r="M314" s="57"/>
    </row>
    <row r="315" spans="1:13">
      <c r="A315" s="22">
        <v>311</v>
      </c>
      <c r="B315" s="22" t="s">
        <v>408</v>
      </c>
      <c r="C315" s="22" t="s">
        <v>96</v>
      </c>
      <c r="D315" s="55">
        <v>26.4</v>
      </c>
      <c r="E315" s="22" t="s">
        <v>97</v>
      </c>
      <c r="F315" s="55" t="s">
        <v>98</v>
      </c>
      <c r="G315" s="28">
        <v>170472.72</v>
      </c>
      <c r="H315" s="28" t="s">
        <v>38</v>
      </c>
      <c r="I315" s="28">
        <v>70</v>
      </c>
      <c r="J315" s="28" t="s">
        <v>81</v>
      </c>
      <c r="K315" s="22"/>
      <c r="L315" s="57"/>
      <c r="M315" s="57"/>
    </row>
    <row r="316" spans="1:13">
      <c r="A316" s="22">
        <v>312</v>
      </c>
      <c r="B316" s="22" t="s">
        <v>409</v>
      </c>
      <c r="C316" s="22" t="s">
        <v>96</v>
      </c>
      <c r="D316" s="55">
        <v>26.4</v>
      </c>
      <c r="E316" s="22" t="s">
        <v>97</v>
      </c>
      <c r="F316" s="55" t="s">
        <v>98</v>
      </c>
      <c r="G316" s="28">
        <v>162552.72</v>
      </c>
      <c r="H316" s="28" t="s">
        <v>38</v>
      </c>
      <c r="I316" s="28">
        <v>70</v>
      </c>
      <c r="J316" s="28" t="s">
        <v>81</v>
      </c>
      <c r="K316" s="22"/>
      <c r="L316" s="57"/>
      <c r="M316" s="57"/>
    </row>
    <row r="317" spans="1:13">
      <c r="A317" s="22">
        <v>313</v>
      </c>
      <c r="B317" s="22" t="s">
        <v>410</v>
      </c>
      <c r="C317" s="22" t="s">
        <v>96</v>
      </c>
      <c r="D317" s="55">
        <v>26.4</v>
      </c>
      <c r="E317" s="22" t="s">
        <v>97</v>
      </c>
      <c r="F317" s="55" t="s">
        <v>98</v>
      </c>
      <c r="G317" s="28">
        <v>162552.72</v>
      </c>
      <c r="H317" s="28" t="s">
        <v>38</v>
      </c>
      <c r="I317" s="28">
        <v>70</v>
      </c>
      <c r="J317" s="28" t="s">
        <v>81</v>
      </c>
      <c r="K317" s="22"/>
      <c r="L317" s="57"/>
      <c r="M317" s="57"/>
    </row>
    <row r="318" spans="1:13">
      <c r="A318" s="22">
        <v>314</v>
      </c>
      <c r="B318" s="22" t="s">
        <v>411</v>
      </c>
      <c r="C318" s="22" t="s">
        <v>96</v>
      </c>
      <c r="D318" s="55">
        <v>26.4</v>
      </c>
      <c r="E318" s="22" t="s">
        <v>97</v>
      </c>
      <c r="F318" s="55" t="s">
        <v>98</v>
      </c>
      <c r="G318" s="28">
        <v>162552.72</v>
      </c>
      <c r="H318" s="28" t="s">
        <v>38</v>
      </c>
      <c r="I318" s="28">
        <v>70</v>
      </c>
      <c r="J318" s="28" t="s">
        <v>81</v>
      </c>
      <c r="K318" s="22"/>
      <c r="L318" s="57"/>
      <c r="M318" s="57"/>
    </row>
    <row r="319" spans="1:13">
      <c r="A319" s="22">
        <v>315</v>
      </c>
      <c r="B319" s="22" t="s">
        <v>412</v>
      </c>
      <c r="C319" s="22" t="s">
        <v>96</v>
      </c>
      <c r="D319" s="55">
        <v>26.4</v>
      </c>
      <c r="E319" s="22" t="s">
        <v>97</v>
      </c>
      <c r="F319" s="55" t="s">
        <v>98</v>
      </c>
      <c r="G319" s="28">
        <v>162552.72</v>
      </c>
      <c r="H319" s="28" t="s">
        <v>38</v>
      </c>
      <c r="I319" s="28">
        <v>70</v>
      </c>
      <c r="J319" s="28" t="s">
        <v>81</v>
      </c>
      <c r="K319" s="22"/>
      <c r="L319" s="57"/>
      <c r="M319" s="57"/>
    </row>
    <row r="320" spans="1:13">
      <c r="A320" s="22">
        <v>316</v>
      </c>
      <c r="B320" s="22" t="s">
        <v>413</v>
      </c>
      <c r="C320" s="22" t="s">
        <v>96</v>
      </c>
      <c r="D320" s="55">
        <v>26.4</v>
      </c>
      <c r="E320" s="22" t="s">
        <v>97</v>
      </c>
      <c r="F320" s="55" t="s">
        <v>98</v>
      </c>
      <c r="G320" s="28">
        <v>170472.72</v>
      </c>
      <c r="H320" s="28" t="s">
        <v>38</v>
      </c>
      <c r="I320" s="28">
        <v>70</v>
      </c>
      <c r="J320" s="28" t="s">
        <v>81</v>
      </c>
      <c r="K320" s="22"/>
      <c r="L320" s="57"/>
      <c r="M320" s="57"/>
    </row>
    <row r="321" spans="1:13">
      <c r="A321" s="22">
        <v>317</v>
      </c>
      <c r="B321" s="22" t="s">
        <v>414</v>
      </c>
      <c r="C321" s="22" t="s">
        <v>96</v>
      </c>
      <c r="D321" s="55">
        <v>26.4</v>
      </c>
      <c r="E321" s="22" t="s">
        <v>97</v>
      </c>
      <c r="F321" s="55" t="s">
        <v>98</v>
      </c>
      <c r="G321" s="28">
        <v>170472.72</v>
      </c>
      <c r="H321" s="28" t="s">
        <v>38</v>
      </c>
      <c r="I321" s="28">
        <v>70</v>
      </c>
      <c r="J321" s="28" t="s">
        <v>81</v>
      </c>
      <c r="K321" s="22"/>
      <c r="L321" s="57"/>
      <c r="M321" s="57"/>
    </row>
    <row r="322" spans="1:13">
      <c r="A322" s="22">
        <v>318</v>
      </c>
      <c r="B322" s="22" t="s">
        <v>415</v>
      </c>
      <c r="C322" s="22" t="s">
        <v>96</v>
      </c>
      <c r="D322" s="55">
        <v>26.4</v>
      </c>
      <c r="E322" s="22" t="s">
        <v>97</v>
      </c>
      <c r="F322" s="55" t="s">
        <v>98</v>
      </c>
      <c r="G322" s="28">
        <v>170472.72</v>
      </c>
      <c r="H322" s="28" t="s">
        <v>38</v>
      </c>
      <c r="I322" s="28">
        <v>70</v>
      </c>
      <c r="J322" s="28" t="s">
        <v>81</v>
      </c>
      <c r="K322" s="22"/>
      <c r="L322" s="57"/>
      <c r="M322" s="57"/>
    </row>
    <row r="323" spans="1:13">
      <c r="A323" s="22">
        <v>319</v>
      </c>
      <c r="B323" s="22" t="s">
        <v>416</v>
      </c>
      <c r="C323" s="22" t="s">
        <v>96</v>
      </c>
      <c r="D323" s="55">
        <v>26.4</v>
      </c>
      <c r="E323" s="22" t="s">
        <v>97</v>
      </c>
      <c r="F323" s="55" t="s">
        <v>98</v>
      </c>
      <c r="G323" s="28">
        <v>181032.72</v>
      </c>
      <c r="H323" s="28" t="s">
        <v>38</v>
      </c>
      <c r="I323" s="28">
        <v>70</v>
      </c>
      <c r="J323" s="28" t="s">
        <v>81</v>
      </c>
      <c r="K323" s="22"/>
      <c r="L323" s="57"/>
      <c r="M323" s="57"/>
    </row>
    <row r="324" spans="1:13">
      <c r="A324" s="22">
        <v>320</v>
      </c>
      <c r="B324" s="22" t="s">
        <v>417</v>
      </c>
      <c r="C324" s="22" t="s">
        <v>96</v>
      </c>
      <c r="D324" s="55">
        <v>9.24</v>
      </c>
      <c r="E324" s="22" t="s">
        <v>97</v>
      </c>
      <c r="F324" s="55" t="s">
        <v>98</v>
      </c>
      <c r="G324" s="28">
        <v>54121.451999999997</v>
      </c>
      <c r="H324" s="28" t="s">
        <v>38</v>
      </c>
      <c r="I324" s="28">
        <v>70</v>
      </c>
      <c r="J324" s="28" t="s">
        <v>81</v>
      </c>
      <c r="K324" s="22"/>
      <c r="L324" s="57"/>
      <c r="M324" s="57"/>
    </row>
    <row r="325" spans="1:13">
      <c r="A325" s="22">
        <v>321</v>
      </c>
      <c r="B325" s="22" t="s">
        <v>418</v>
      </c>
      <c r="C325" s="22" t="s">
        <v>96</v>
      </c>
      <c r="D325" s="55">
        <v>9.24</v>
      </c>
      <c r="E325" s="22" t="s">
        <v>97</v>
      </c>
      <c r="F325" s="55" t="s">
        <v>98</v>
      </c>
      <c r="G325" s="28">
        <v>54121.451999999997</v>
      </c>
      <c r="H325" s="28" t="s">
        <v>38</v>
      </c>
      <c r="I325" s="28">
        <v>70</v>
      </c>
      <c r="J325" s="28" t="s">
        <v>81</v>
      </c>
      <c r="K325" s="22"/>
      <c r="L325" s="57"/>
      <c r="M325" s="57"/>
    </row>
    <row r="326" spans="1:13">
      <c r="A326" s="22">
        <v>322</v>
      </c>
      <c r="B326" s="22" t="s">
        <v>419</v>
      </c>
      <c r="C326" s="22" t="s">
        <v>96</v>
      </c>
      <c r="D326" s="55">
        <v>9.24</v>
      </c>
      <c r="E326" s="22" t="s">
        <v>97</v>
      </c>
      <c r="F326" s="55" t="s">
        <v>98</v>
      </c>
      <c r="G326" s="28">
        <v>54121.451999999997</v>
      </c>
      <c r="H326" s="28" t="s">
        <v>38</v>
      </c>
      <c r="I326" s="28">
        <v>70</v>
      </c>
      <c r="J326" s="28" t="s">
        <v>81</v>
      </c>
      <c r="K326" s="22"/>
      <c r="L326" s="57"/>
      <c r="M326" s="57"/>
    </row>
    <row r="327" spans="1:13">
      <c r="A327" s="22">
        <v>323</v>
      </c>
      <c r="B327" s="22" t="s">
        <v>420</v>
      </c>
      <c r="C327" s="22" t="s">
        <v>96</v>
      </c>
      <c r="D327" s="55">
        <v>9.24</v>
      </c>
      <c r="E327" s="22" t="s">
        <v>97</v>
      </c>
      <c r="F327" s="55" t="s">
        <v>98</v>
      </c>
      <c r="G327" s="28">
        <v>54121.451999999997</v>
      </c>
      <c r="H327" s="28" t="s">
        <v>38</v>
      </c>
      <c r="I327" s="28">
        <v>70</v>
      </c>
      <c r="J327" s="28" t="s">
        <v>81</v>
      </c>
      <c r="K327" s="22"/>
      <c r="L327" s="57"/>
      <c r="M327" s="57"/>
    </row>
    <row r="328" spans="1:13">
      <c r="A328" s="22">
        <v>324</v>
      </c>
      <c r="B328" s="22" t="s">
        <v>421</v>
      </c>
      <c r="C328" s="22" t="s">
        <v>96</v>
      </c>
      <c r="D328" s="55">
        <v>9.24</v>
      </c>
      <c r="E328" s="22" t="s">
        <v>97</v>
      </c>
      <c r="F328" s="55" t="s">
        <v>98</v>
      </c>
      <c r="G328" s="28">
        <v>54121.451999999997</v>
      </c>
      <c r="H328" s="28" t="s">
        <v>38</v>
      </c>
      <c r="I328" s="28">
        <v>70</v>
      </c>
      <c r="J328" s="28" t="s">
        <v>81</v>
      </c>
      <c r="K328" s="22"/>
      <c r="L328" s="57"/>
      <c r="M328" s="57"/>
    </row>
    <row r="329" spans="1:13">
      <c r="A329" s="22">
        <v>325</v>
      </c>
      <c r="B329" s="22" t="s">
        <v>422</v>
      </c>
      <c r="C329" s="22" t="s">
        <v>96</v>
      </c>
      <c r="D329" s="22">
        <v>9.24</v>
      </c>
      <c r="E329" s="22" t="s">
        <v>97</v>
      </c>
      <c r="F329" s="55" t="s">
        <v>98</v>
      </c>
      <c r="G329" s="28">
        <v>54121.451999999997</v>
      </c>
      <c r="H329" s="28" t="s">
        <v>38</v>
      </c>
      <c r="I329" s="28">
        <v>70</v>
      </c>
      <c r="J329" s="28" t="s">
        <v>81</v>
      </c>
      <c r="K329" s="22"/>
      <c r="L329" s="57"/>
      <c r="M329" s="57"/>
    </row>
    <row r="330" spans="1:13">
      <c r="A330" s="22">
        <v>326</v>
      </c>
      <c r="B330" s="22" t="s">
        <v>423</v>
      </c>
      <c r="C330" s="22" t="s">
        <v>96</v>
      </c>
      <c r="D330" s="55">
        <v>9.24</v>
      </c>
      <c r="E330" s="22" t="s">
        <v>97</v>
      </c>
      <c r="F330" s="55" t="s">
        <v>98</v>
      </c>
      <c r="G330" s="28">
        <v>54121.451999999997</v>
      </c>
      <c r="H330" s="28" t="s">
        <v>38</v>
      </c>
      <c r="I330" s="28">
        <v>70</v>
      </c>
      <c r="J330" s="28" t="s">
        <v>81</v>
      </c>
      <c r="K330" s="22"/>
      <c r="L330" s="57"/>
      <c r="M330" s="57"/>
    </row>
    <row r="331" spans="1:13">
      <c r="A331" s="22">
        <v>327</v>
      </c>
      <c r="B331" s="22" t="s">
        <v>424</v>
      </c>
      <c r="C331" s="22" t="s">
        <v>96</v>
      </c>
      <c r="D331" s="55">
        <v>9.24</v>
      </c>
      <c r="E331" s="22" t="s">
        <v>97</v>
      </c>
      <c r="F331" s="55" t="s">
        <v>98</v>
      </c>
      <c r="G331" s="28">
        <v>54121.451999999997</v>
      </c>
      <c r="H331" s="28" t="s">
        <v>38</v>
      </c>
      <c r="I331" s="28">
        <v>70</v>
      </c>
      <c r="J331" s="28" t="s">
        <v>81</v>
      </c>
      <c r="K331" s="22"/>
      <c r="L331" s="57"/>
      <c r="M331" s="57"/>
    </row>
    <row r="332" spans="1:13">
      <c r="A332" s="22">
        <v>328</v>
      </c>
      <c r="B332" s="22" t="s">
        <v>425</v>
      </c>
      <c r="C332" s="22" t="s">
        <v>96</v>
      </c>
      <c r="D332" s="55">
        <v>9.24</v>
      </c>
      <c r="E332" s="22" t="s">
        <v>97</v>
      </c>
      <c r="F332" s="55" t="s">
        <v>98</v>
      </c>
      <c r="G332" s="28">
        <v>54121.451999999997</v>
      </c>
      <c r="H332" s="28" t="s">
        <v>38</v>
      </c>
      <c r="I332" s="28">
        <v>70</v>
      </c>
      <c r="J332" s="28" t="s">
        <v>81</v>
      </c>
      <c r="K332" s="22"/>
      <c r="L332" s="57"/>
      <c r="M332" s="57"/>
    </row>
    <row r="333" spans="1:13">
      <c r="A333" s="22">
        <v>329</v>
      </c>
      <c r="B333" s="22" t="s">
        <v>426</v>
      </c>
      <c r="C333" s="22" t="s">
        <v>96</v>
      </c>
      <c r="D333" s="55">
        <v>9.24</v>
      </c>
      <c r="E333" s="22" t="s">
        <v>97</v>
      </c>
      <c r="F333" s="55" t="s">
        <v>98</v>
      </c>
      <c r="G333" s="28">
        <v>54121.451999999997</v>
      </c>
      <c r="H333" s="28" t="s">
        <v>38</v>
      </c>
      <c r="I333" s="28">
        <v>70</v>
      </c>
      <c r="J333" s="28" t="s">
        <v>81</v>
      </c>
      <c r="K333" s="22"/>
      <c r="L333" s="57"/>
      <c r="M333" s="57"/>
    </row>
    <row r="334" spans="1:13">
      <c r="A334" s="22">
        <v>330</v>
      </c>
      <c r="B334" s="22" t="s">
        <v>427</v>
      </c>
      <c r="C334" s="22" t="s">
        <v>96</v>
      </c>
      <c r="D334" s="55">
        <v>9.24</v>
      </c>
      <c r="E334" s="22" t="s">
        <v>97</v>
      </c>
      <c r="F334" s="55" t="s">
        <v>98</v>
      </c>
      <c r="G334" s="28">
        <v>52273.451999999997</v>
      </c>
      <c r="H334" s="28" t="s">
        <v>38</v>
      </c>
      <c r="I334" s="28">
        <v>70</v>
      </c>
      <c r="J334" s="28" t="s">
        <v>81</v>
      </c>
      <c r="K334" s="22"/>
      <c r="L334" s="57"/>
      <c r="M334" s="57"/>
    </row>
    <row r="335" spans="1:13">
      <c r="A335" s="22">
        <v>331</v>
      </c>
      <c r="B335" s="22" t="s">
        <v>428</v>
      </c>
      <c r="C335" s="22" t="s">
        <v>96</v>
      </c>
      <c r="D335" s="55">
        <v>9.24</v>
      </c>
      <c r="E335" s="22" t="s">
        <v>97</v>
      </c>
      <c r="F335" s="55" t="s">
        <v>98</v>
      </c>
      <c r="G335" s="28">
        <v>52273.451999999997</v>
      </c>
      <c r="H335" s="28" t="s">
        <v>38</v>
      </c>
      <c r="I335" s="28">
        <v>70</v>
      </c>
      <c r="J335" s="28" t="s">
        <v>81</v>
      </c>
      <c r="K335" s="22"/>
      <c r="L335" s="57"/>
      <c r="M335" s="57"/>
    </row>
    <row r="336" spans="1:13">
      <c r="A336" s="22">
        <v>332</v>
      </c>
      <c r="B336" s="22" t="s">
        <v>429</v>
      </c>
      <c r="C336" s="22" t="s">
        <v>96</v>
      </c>
      <c r="D336" s="55">
        <v>9.24</v>
      </c>
      <c r="E336" s="22" t="s">
        <v>97</v>
      </c>
      <c r="F336" s="55" t="s">
        <v>98</v>
      </c>
      <c r="G336" s="28">
        <v>52273.451999999997</v>
      </c>
      <c r="H336" s="28" t="s">
        <v>38</v>
      </c>
      <c r="I336" s="28">
        <v>70</v>
      </c>
      <c r="J336" s="28" t="s">
        <v>81</v>
      </c>
      <c r="K336" s="22"/>
      <c r="L336" s="57"/>
      <c r="M336" s="57"/>
    </row>
    <row r="337" spans="1:13">
      <c r="A337" s="22">
        <v>333</v>
      </c>
      <c r="B337" s="22" t="s">
        <v>430</v>
      </c>
      <c r="C337" s="22" t="s">
        <v>96</v>
      </c>
      <c r="D337" s="55">
        <v>9.24</v>
      </c>
      <c r="E337" s="22" t="s">
        <v>97</v>
      </c>
      <c r="F337" s="55" t="s">
        <v>98</v>
      </c>
      <c r="G337" s="28">
        <v>52273.451999999997</v>
      </c>
      <c r="H337" s="28" t="s">
        <v>38</v>
      </c>
      <c r="I337" s="28">
        <v>70</v>
      </c>
      <c r="J337" s="28" t="s">
        <v>81</v>
      </c>
      <c r="K337" s="22"/>
      <c r="L337" s="57"/>
      <c r="M337" s="57"/>
    </row>
    <row r="338" spans="1:13">
      <c r="A338" s="22">
        <v>334</v>
      </c>
      <c r="B338" s="22" t="s">
        <v>431</v>
      </c>
      <c r="C338" s="22" t="s">
        <v>96</v>
      </c>
      <c r="D338" s="55">
        <v>9.24</v>
      </c>
      <c r="E338" s="22" t="s">
        <v>97</v>
      </c>
      <c r="F338" s="55" t="s">
        <v>98</v>
      </c>
      <c r="G338" s="28">
        <v>54121.451999999997</v>
      </c>
      <c r="H338" s="28" t="s">
        <v>38</v>
      </c>
      <c r="I338" s="28">
        <v>70</v>
      </c>
      <c r="J338" s="28" t="s">
        <v>81</v>
      </c>
      <c r="K338" s="22"/>
      <c r="L338" s="57"/>
      <c r="M338" s="57"/>
    </row>
    <row r="339" spans="1:13">
      <c r="A339" s="22">
        <v>335</v>
      </c>
      <c r="B339" s="22" t="s">
        <v>432</v>
      </c>
      <c r="C339" s="22" t="s">
        <v>96</v>
      </c>
      <c r="D339" s="55">
        <v>9.24</v>
      </c>
      <c r="E339" s="22" t="s">
        <v>97</v>
      </c>
      <c r="F339" s="55" t="s">
        <v>98</v>
      </c>
      <c r="G339" s="28">
        <v>54121.451999999997</v>
      </c>
      <c r="H339" s="28" t="s">
        <v>38</v>
      </c>
      <c r="I339" s="28">
        <v>70</v>
      </c>
      <c r="J339" s="28" t="s">
        <v>81</v>
      </c>
      <c r="K339" s="22"/>
      <c r="L339" s="57"/>
      <c r="M339" s="57"/>
    </row>
    <row r="340" spans="1:13">
      <c r="A340" s="22">
        <v>336</v>
      </c>
      <c r="B340" s="22" t="s">
        <v>433</v>
      </c>
      <c r="C340" s="22" t="s">
        <v>96</v>
      </c>
      <c r="D340" s="22">
        <v>9.24</v>
      </c>
      <c r="E340" s="22" t="s">
        <v>97</v>
      </c>
      <c r="F340" s="55" t="s">
        <v>98</v>
      </c>
      <c r="G340" s="28">
        <v>54121.451999999997</v>
      </c>
      <c r="H340" s="28" t="s">
        <v>38</v>
      </c>
      <c r="I340" s="28">
        <v>70</v>
      </c>
      <c r="J340" s="28" t="s">
        <v>81</v>
      </c>
      <c r="K340" s="22"/>
      <c r="L340" s="57"/>
      <c r="M340" s="57"/>
    </row>
    <row r="341" spans="1:13">
      <c r="A341" s="22">
        <v>337</v>
      </c>
      <c r="B341" s="22" t="s">
        <v>434</v>
      </c>
      <c r="C341" s="22" t="s">
        <v>96</v>
      </c>
      <c r="D341" s="22">
        <v>9.24</v>
      </c>
      <c r="E341" s="22" t="s">
        <v>97</v>
      </c>
      <c r="F341" s="55" t="s">
        <v>98</v>
      </c>
      <c r="G341" s="28">
        <v>54121.451999999997</v>
      </c>
      <c r="H341" s="28" t="s">
        <v>38</v>
      </c>
      <c r="I341" s="28">
        <v>70</v>
      </c>
      <c r="J341" s="28" t="s">
        <v>81</v>
      </c>
      <c r="K341" s="22"/>
      <c r="L341" s="57"/>
      <c r="M341" s="57"/>
    </row>
    <row r="342" spans="1:13">
      <c r="A342" s="22">
        <v>338</v>
      </c>
      <c r="B342" s="22" t="s">
        <v>435</v>
      </c>
      <c r="C342" s="22" t="s">
        <v>96</v>
      </c>
      <c r="D342" s="55">
        <v>9.24</v>
      </c>
      <c r="E342" s="22" t="s">
        <v>97</v>
      </c>
      <c r="F342" s="55" t="s">
        <v>98</v>
      </c>
      <c r="G342" s="28">
        <v>54121.451999999997</v>
      </c>
      <c r="H342" s="28" t="s">
        <v>38</v>
      </c>
      <c r="I342" s="28">
        <v>70</v>
      </c>
      <c r="J342" s="28" t="s">
        <v>81</v>
      </c>
      <c r="K342" s="22"/>
      <c r="L342" s="57"/>
      <c r="M342" s="57"/>
    </row>
    <row r="343" spans="1:13">
      <c r="A343" s="22">
        <v>339</v>
      </c>
      <c r="B343" s="22" t="s">
        <v>436</v>
      </c>
      <c r="C343" s="22" t="s">
        <v>96</v>
      </c>
      <c r="D343" s="55">
        <v>9.24</v>
      </c>
      <c r="E343" s="22" t="s">
        <v>97</v>
      </c>
      <c r="F343" s="55" t="s">
        <v>98</v>
      </c>
      <c r="G343" s="28">
        <v>54121.451999999997</v>
      </c>
      <c r="H343" s="28" t="s">
        <v>38</v>
      </c>
      <c r="I343" s="28">
        <v>70</v>
      </c>
      <c r="J343" s="28" t="s">
        <v>81</v>
      </c>
      <c r="K343" s="22"/>
      <c r="L343" s="57"/>
      <c r="M343" s="57"/>
    </row>
    <row r="344" spans="1:13">
      <c r="A344" s="22">
        <v>340</v>
      </c>
      <c r="B344" s="22" t="s">
        <v>437</v>
      </c>
      <c r="C344" s="22" t="s">
        <v>96</v>
      </c>
      <c r="D344" s="55">
        <v>9.24</v>
      </c>
      <c r="E344" s="22" t="s">
        <v>97</v>
      </c>
      <c r="F344" s="55" t="s">
        <v>98</v>
      </c>
      <c r="G344" s="28">
        <v>54121.451999999997</v>
      </c>
      <c r="H344" s="28" t="s">
        <v>38</v>
      </c>
      <c r="I344" s="28">
        <v>70</v>
      </c>
      <c r="J344" s="28" t="s">
        <v>81</v>
      </c>
      <c r="K344" s="22"/>
      <c r="L344" s="57"/>
      <c r="M344" s="57"/>
    </row>
    <row r="345" spans="1:13">
      <c r="A345" s="22">
        <v>341</v>
      </c>
      <c r="B345" s="22" t="s">
        <v>438</v>
      </c>
      <c r="C345" s="22" t="s">
        <v>96</v>
      </c>
      <c r="D345" s="55">
        <v>9.24</v>
      </c>
      <c r="E345" s="22" t="s">
        <v>97</v>
      </c>
      <c r="F345" s="55" t="s">
        <v>98</v>
      </c>
      <c r="G345" s="28">
        <v>54121.451999999997</v>
      </c>
      <c r="H345" s="28" t="s">
        <v>38</v>
      </c>
      <c r="I345" s="28">
        <v>70</v>
      </c>
      <c r="J345" s="28" t="s">
        <v>81</v>
      </c>
      <c r="K345" s="22"/>
      <c r="L345" s="57"/>
      <c r="M345" s="57"/>
    </row>
    <row r="346" spans="1:13">
      <c r="A346" s="22">
        <v>342</v>
      </c>
      <c r="B346" s="22" t="s">
        <v>439</v>
      </c>
      <c r="C346" s="22" t="s">
        <v>96</v>
      </c>
      <c r="D346" s="55">
        <v>9.24</v>
      </c>
      <c r="E346" s="22" t="s">
        <v>97</v>
      </c>
      <c r="F346" s="55" t="s">
        <v>98</v>
      </c>
      <c r="G346" s="28">
        <v>54121.451999999997</v>
      </c>
      <c r="H346" s="28" t="s">
        <v>38</v>
      </c>
      <c r="I346" s="28">
        <v>70</v>
      </c>
      <c r="J346" s="28" t="s">
        <v>81</v>
      </c>
      <c r="K346" s="22"/>
      <c r="L346" s="57"/>
      <c r="M346" s="57"/>
    </row>
    <row r="347" spans="1:13">
      <c r="A347" s="22">
        <v>343</v>
      </c>
      <c r="B347" s="22" t="s">
        <v>440</v>
      </c>
      <c r="C347" s="22" t="s">
        <v>96</v>
      </c>
      <c r="D347" s="22">
        <v>9.24</v>
      </c>
      <c r="E347" s="22" t="s">
        <v>97</v>
      </c>
      <c r="F347" s="55" t="s">
        <v>98</v>
      </c>
      <c r="G347" s="28">
        <v>54121.451999999997</v>
      </c>
      <c r="H347" s="28" t="s">
        <v>38</v>
      </c>
      <c r="I347" s="28">
        <v>70</v>
      </c>
      <c r="J347" s="28" t="s">
        <v>81</v>
      </c>
      <c r="K347" s="22"/>
      <c r="L347" s="57"/>
      <c r="M347" s="57"/>
    </row>
    <row r="348" spans="1:13">
      <c r="A348" s="22">
        <v>344</v>
      </c>
      <c r="B348" s="22" t="s">
        <v>441</v>
      </c>
      <c r="C348" s="22" t="s">
        <v>96</v>
      </c>
      <c r="D348" s="22">
        <v>9.24</v>
      </c>
      <c r="E348" s="22" t="s">
        <v>97</v>
      </c>
      <c r="F348" s="55" t="s">
        <v>98</v>
      </c>
      <c r="G348" s="28">
        <v>54121.451999999997</v>
      </c>
      <c r="H348" s="28" t="s">
        <v>38</v>
      </c>
      <c r="I348" s="28">
        <v>70</v>
      </c>
      <c r="J348" s="28" t="s">
        <v>81</v>
      </c>
      <c r="K348" s="22"/>
      <c r="L348" s="57"/>
      <c r="M348" s="57"/>
    </row>
    <row r="349" spans="1:13">
      <c r="A349" s="57"/>
      <c r="B349" s="57"/>
      <c r="C349" s="57"/>
      <c r="D349" s="58">
        <f>SUM(D5:D348)</f>
        <v>4703.49999999998</v>
      </c>
      <c r="E349" s="57"/>
      <c r="F349" s="71">
        <f>G349/344</f>
        <v>100000.199273256</v>
      </c>
      <c r="G349" s="71">
        <f>SUM(G5:G348)</f>
        <v>34400068.549999997</v>
      </c>
      <c r="H349" s="36"/>
      <c r="I349" s="36"/>
      <c r="J349" s="36"/>
      <c r="K349" s="57"/>
      <c r="L349" s="57"/>
      <c r="M349" s="57"/>
    </row>
    <row r="350" spans="1:13">
      <c r="A350" s="187" t="s">
        <v>442</v>
      </c>
      <c r="B350" s="187"/>
      <c r="C350" s="187"/>
      <c r="D350" s="187"/>
      <c r="E350" s="187"/>
      <c r="F350" s="187"/>
      <c r="G350" s="187"/>
      <c r="H350" s="187"/>
      <c r="I350" s="187"/>
      <c r="J350" s="187"/>
      <c r="K350" s="187"/>
      <c r="L350" s="57"/>
      <c r="M350" s="57"/>
    </row>
    <row r="351" spans="1:13">
      <c r="A351" s="180" t="s">
        <v>84</v>
      </c>
      <c r="B351" s="180"/>
      <c r="C351" s="180"/>
      <c r="D351" s="180"/>
      <c r="E351" s="180"/>
      <c r="F351" s="180"/>
      <c r="G351" s="180"/>
      <c r="H351" s="180"/>
      <c r="I351" s="180"/>
      <c r="J351" s="180"/>
      <c r="K351" s="180"/>
      <c r="L351" s="50"/>
      <c r="M351" s="50"/>
    </row>
    <row r="352" spans="1:13">
      <c r="D352" s="60"/>
      <c r="E352" s="60"/>
      <c r="F352" s="60"/>
      <c r="G352" s="60"/>
      <c r="H352" s="60"/>
      <c r="I352" s="60"/>
      <c r="J352" s="60"/>
      <c r="K352" s="60"/>
    </row>
    <row r="353" spans="4:11">
      <c r="D353" s="60"/>
      <c r="E353" s="60"/>
      <c r="F353" s="60"/>
      <c r="G353" s="60"/>
      <c r="H353" s="60"/>
      <c r="I353" s="60"/>
      <c r="J353" s="60"/>
      <c r="K353" s="60"/>
    </row>
  </sheetData>
  <mergeCells count="6">
    <mergeCell ref="A351:K351"/>
    <mergeCell ref="A1:K1"/>
    <mergeCell ref="A2:G2"/>
    <mergeCell ref="H2:K2"/>
    <mergeCell ref="H3:K3"/>
    <mergeCell ref="A350:K350"/>
  </mergeCells>
  <phoneticPr fontId="10" type="noConversion"/>
  <pageMargins left="0.44861111111111102" right="0.35763888888888901" top="0.75138888888888899" bottom="0.75138888888888899" header="0.29861111111111099" footer="0.29861111111111099"/>
  <pageSetup paperSize="9" scale="91" fitToHeight="0" orientation="portrait" horizontalDpi="1200" verticalDpi="1200" r:id="rId1"/>
</worksheet>
</file>

<file path=xl/worksheets/sheet5.xml><?xml version="1.0" encoding="utf-8"?>
<worksheet xmlns="http://schemas.openxmlformats.org/spreadsheetml/2006/main" xmlns:r="http://schemas.openxmlformats.org/officeDocument/2006/relationships">
  <sheetPr>
    <pageSetUpPr fitToPage="1"/>
  </sheetPr>
  <dimension ref="A1:Q88"/>
  <sheetViews>
    <sheetView view="pageBreakPreview" topLeftCell="A61" zoomScaleNormal="100" workbookViewId="0">
      <selection activeCell="K4" sqref="K4"/>
    </sheetView>
  </sheetViews>
  <sheetFormatPr defaultColWidth="8.875" defaultRowHeight="13.5"/>
  <cols>
    <col min="1" max="2" width="4.375" style="6" customWidth="1"/>
    <col min="3" max="3" width="12.25" style="7" customWidth="1"/>
    <col min="4" max="4" width="11.125" style="6" customWidth="1"/>
    <col min="5" max="5" width="13.25" style="8" customWidth="1"/>
    <col min="6" max="6" width="10.125" style="6" customWidth="1"/>
    <col min="7" max="7" width="10.875" style="6" customWidth="1"/>
    <col min="8" max="8" width="9.375" style="9" customWidth="1"/>
    <col min="9" max="10" width="8.125" style="9" customWidth="1"/>
    <col min="11" max="11" width="8.125" style="6" customWidth="1"/>
    <col min="12" max="12" width="5.125" style="6" customWidth="1"/>
    <col min="13" max="16384" width="8.875" style="6"/>
  </cols>
  <sheetData>
    <row r="1" spans="1:17" s="4" customFormat="1" ht="20.25">
      <c r="A1" s="188" t="s">
        <v>455</v>
      </c>
      <c r="B1" s="189"/>
      <c r="C1" s="190"/>
      <c r="D1" s="189"/>
      <c r="E1" s="191"/>
      <c r="F1" s="189"/>
      <c r="G1" s="189"/>
      <c r="H1" s="189"/>
      <c r="I1" s="189"/>
      <c r="J1" s="189"/>
      <c r="K1" s="189"/>
      <c r="L1" s="192"/>
      <c r="M1" s="29"/>
      <c r="N1" s="29"/>
      <c r="O1" s="29"/>
    </row>
    <row r="2" spans="1:17" s="5" customFormat="1">
      <c r="A2" s="184" t="s">
        <v>456</v>
      </c>
      <c r="B2" s="193"/>
      <c r="C2" s="193"/>
      <c r="D2" s="193"/>
      <c r="E2" s="194"/>
      <c r="F2" s="193"/>
      <c r="G2" s="193"/>
      <c r="H2" s="193"/>
      <c r="I2" s="193"/>
      <c r="J2" s="193"/>
      <c r="K2" s="193"/>
      <c r="L2" s="195"/>
      <c r="M2" s="15"/>
      <c r="N2" s="15"/>
      <c r="O2" s="15"/>
      <c r="P2" s="15"/>
      <c r="Q2" s="14"/>
    </row>
    <row r="3" spans="1:17" s="5" customFormat="1">
      <c r="A3" s="12"/>
      <c r="B3" s="13"/>
      <c r="C3" s="14"/>
      <c r="D3" s="14"/>
      <c r="E3" s="196" t="s">
        <v>64</v>
      </c>
      <c r="F3" s="197"/>
      <c r="G3" s="197"/>
      <c r="H3" s="197"/>
      <c r="I3" s="197"/>
      <c r="J3" s="197"/>
      <c r="K3" s="197"/>
      <c r="L3" s="185"/>
      <c r="M3" s="15"/>
      <c r="N3" s="15"/>
      <c r="O3" s="15"/>
      <c r="P3" s="15"/>
      <c r="Q3" s="15"/>
    </row>
    <row r="4" spans="1:17" ht="27">
      <c r="A4" s="16" t="s">
        <v>87</v>
      </c>
      <c r="B4" s="17" t="s">
        <v>67</v>
      </c>
      <c r="C4" s="18" t="s">
        <v>457</v>
      </c>
      <c r="D4" s="17" t="s">
        <v>458</v>
      </c>
      <c r="E4" s="19" t="s">
        <v>72</v>
      </c>
      <c r="F4" s="17" t="s">
        <v>91</v>
      </c>
      <c r="G4" s="20" t="s">
        <v>459</v>
      </c>
      <c r="H4" s="20" t="s">
        <v>92</v>
      </c>
      <c r="I4" s="20" t="s">
        <v>93</v>
      </c>
      <c r="J4" s="20" t="s">
        <v>94</v>
      </c>
      <c r="K4" s="17" t="s">
        <v>446</v>
      </c>
      <c r="L4" s="21" t="s">
        <v>78</v>
      </c>
    </row>
    <row r="5" spans="1:17">
      <c r="A5" s="21">
        <v>1</v>
      </c>
      <c r="B5" s="22">
        <v>1</v>
      </c>
      <c r="C5" s="74" t="s">
        <v>460</v>
      </c>
      <c r="D5" s="24" t="s">
        <v>461</v>
      </c>
      <c r="E5" s="25">
        <v>18.5</v>
      </c>
      <c r="F5" s="27" t="s">
        <v>80</v>
      </c>
      <c r="G5" s="28">
        <f>H5/E5</f>
        <v>4377.7567567567603</v>
      </c>
      <c r="H5" s="28">
        <v>80988.5</v>
      </c>
      <c r="I5" s="28" t="s">
        <v>38</v>
      </c>
      <c r="J5" s="28">
        <v>70</v>
      </c>
      <c r="K5" s="21" t="s">
        <v>81</v>
      </c>
      <c r="L5" s="21"/>
    </row>
    <row r="6" spans="1:17">
      <c r="A6" s="21">
        <v>2</v>
      </c>
      <c r="B6" s="22">
        <v>1</v>
      </c>
      <c r="C6" s="74" t="s">
        <v>462</v>
      </c>
      <c r="D6" s="24" t="s">
        <v>461</v>
      </c>
      <c r="E6" s="25">
        <v>10.68</v>
      </c>
      <c r="F6" s="27" t="s">
        <v>80</v>
      </c>
      <c r="G6" s="28">
        <f t="shared" ref="G6:G37" si="0">H6/E6</f>
        <v>5357.3295880149799</v>
      </c>
      <c r="H6" s="28">
        <v>57216.28</v>
      </c>
      <c r="I6" s="28" t="s">
        <v>38</v>
      </c>
      <c r="J6" s="28">
        <v>70</v>
      </c>
      <c r="K6" s="21" t="s">
        <v>81</v>
      </c>
      <c r="L6" s="21"/>
    </row>
    <row r="7" spans="1:17">
      <c r="A7" s="21">
        <v>3</v>
      </c>
      <c r="B7" s="22">
        <v>1</v>
      </c>
      <c r="C7" s="74" t="s">
        <v>463</v>
      </c>
      <c r="D7" s="24" t="s">
        <v>461</v>
      </c>
      <c r="E7" s="25">
        <v>10.33</v>
      </c>
      <c r="F7" s="27" t="s">
        <v>80</v>
      </c>
      <c r="G7" s="28">
        <f t="shared" si="0"/>
        <v>5389.0542110358201</v>
      </c>
      <c r="H7" s="28">
        <v>55668.93</v>
      </c>
      <c r="I7" s="28" t="s">
        <v>38</v>
      </c>
      <c r="J7" s="28">
        <v>70</v>
      </c>
      <c r="K7" s="21" t="s">
        <v>81</v>
      </c>
      <c r="L7" s="21"/>
    </row>
    <row r="8" spans="1:17">
      <c r="A8" s="21">
        <v>4</v>
      </c>
      <c r="B8" s="22">
        <v>1</v>
      </c>
      <c r="C8" s="74" t="s">
        <v>464</v>
      </c>
      <c r="D8" s="24" t="s">
        <v>461</v>
      </c>
      <c r="E8" s="25">
        <v>6.82</v>
      </c>
      <c r="F8" s="27" t="s">
        <v>80</v>
      </c>
      <c r="G8" s="28">
        <f t="shared" si="0"/>
        <v>5421</v>
      </c>
      <c r="H8" s="28">
        <v>36971.22</v>
      </c>
      <c r="I8" s="28" t="s">
        <v>38</v>
      </c>
      <c r="J8" s="28">
        <v>70</v>
      </c>
      <c r="K8" s="21" t="s">
        <v>81</v>
      </c>
      <c r="L8" s="21"/>
    </row>
    <row r="9" spans="1:17">
      <c r="A9" s="21">
        <v>5</v>
      </c>
      <c r="B9" s="22">
        <v>1</v>
      </c>
      <c r="C9" s="74" t="s">
        <v>465</v>
      </c>
      <c r="D9" s="24" t="s">
        <v>461</v>
      </c>
      <c r="E9" s="25">
        <v>7.24</v>
      </c>
      <c r="F9" s="27" t="s">
        <v>80</v>
      </c>
      <c r="G9" s="28">
        <f t="shared" si="0"/>
        <v>5421</v>
      </c>
      <c r="H9" s="28">
        <v>39248.04</v>
      </c>
      <c r="I9" s="28" t="s">
        <v>38</v>
      </c>
      <c r="J9" s="28">
        <v>70</v>
      </c>
      <c r="K9" s="21" t="s">
        <v>81</v>
      </c>
      <c r="L9" s="21"/>
    </row>
    <row r="10" spans="1:17">
      <c r="A10" s="21">
        <v>6</v>
      </c>
      <c r="B10" s="22">
        <v>1</v>
      </c>
      <c r="C10" s="74" t="s">
        <v>466</v>
      </c>
      <c r="D10" s="24" t="s">
        <v>461</v>
      </c>
      <c r="E10" s="25">
        <v>10.039999999999999</v>
      </c>
      <c r="F10" s="27" t="s">
        <v>80</v>
      </c>
      <c r="G10" s="28">
        <f t="shared" si="0"/>
        <v>4917.0159362549803</v>
      </c>
      <c r="H10" s="20">
        <v>49366.84</v>
      </c>
      <c r="I10" s="28" t="s">
        <v>38</v>
      </c>
      <c r="J10" s="28">
        <v>70</v>
      </c>
      <c r="K10" s="21" t="s">
        <v>81</v>
      </c>
      <c r="L10" s="21"/>
    </row>
    <row r="11" spans="1:17">
      <c r="A11" s="21">
        <v>7</v>
      </c>
      <c r="B11" s="22">
        <v>1</v>
      </c>
      <c r="C11" s="74" t="s">
        <v>467</v>
      </c>
      <c r="D11" s="24" t="s">
        <v>461</v>
      </c>
      <c r="E11" s="25">
        <v>35.49</v>
      </c>
      <c r="F11" s="27" t="s">
        <v>80</v>
      </c>
      <c r="G11" s="28">
        <f t="shared" si="0"/>
        <v>2456.92561284869</v>
      </c>
      <c r="H11" s="28">
        <v>87196.29</v>
      </c>
      <c r="I11" s="28" t="s">
        <v>38</v>
      </c>
      <c r="J11" s="28">
        <v>70</v>
      </c>
      <c r="K11" s="21" t="s">
        <v>81</v>
      </c>
      <c r="L11" s="21"/>
    </row>
    <row r="12" spans="1:17">
      <c r="A12" s="21">
        <v>8</v>
      </c>
      <c r="B12" s="22">
        <v>1</v>
      </c>
      <c r="C12" s="74" t="s">
        <v>468</v>
      </c>
      <c r="D12" s="24" t="s">
        <v>461</v>
      </c>
      <c r="E12" s="25">
        <v>24.1</v>
      </c>
      <c r="F12" s="27" t="s">
        <v>80</v>
      </c>
      <c r="G12" s="28">
        <f t="shared" si="0"/>
        <v>3714.3609958506199</v>
      </c>
      <c r="H12" s="28">
        <v>89516.1</v>
      </c>
      <c r="I12" s="28" t="s">
        <v>38</v>
      </c>
      <c r="J12" s="28">
        <v>70</v>
      </c>
      <c r="K12" s="21" t="s">
        <v>81</v>
      </c>
      <c r="L12" s="21"/>
    </row>
    <row r="13" spans="1:17">
      <c r="A13" s="21">
        <v>9</v>
      </c>
      <c r="B13" s="22">
        <v>1</v>
      </c>
      <c r="C13" s="74" t="s">
        <v>469</v>
      </c>
      <c r="D13" s="24" t="s">
        <v>461</v>
      </c>
      <c r="E13" s="25">
        <v>7.24</v>
      </c>
      <c r="F13" s="27" t="s">
        <v>80</v>
      </c>
      <c r="G13" s="28">
        <f t="shared" si="0"/>
        <v>5421</v>
      </c>
      <c r="H13" s="28">
        <v>39248.04</v>
      </c>
      <c r="I13" s="28" t="s">
        <v>38</v>
      </c>
      <c r="J13" s="28">
        <v>70</v>
      </c>
      <c r="K13" s="21" t="s">
        <v>81</v>
      </c>
      <c r="L13" s="21"/>
    </row>
    <row r="14" spans="1:17">
      <c r="A14" s="21">
        <v>10</v>
      </c>
      <c r="B14" s="22">
        <v>1</v>
      </c>
      <c r="C14" s="74" t="s">
        <v>470</v>
      </c>
      <c r="D14" s="24" t="s">
        <v>461</v>
      </c>
      <c r="E14" s="25">
        <v>6.72</v>
      </c>
      <c r="F14" s="27" t="s">
        <v>80</v>
      </c>
      <c r="G14" s="28">
        <f t="shared" si="0"/>
        <v>5421</v>
      </c>
      <c r="H14" s="28">
        <v>36429.120000000003</v>
      </c>
      <c r="I14" s="28" t="s">
        <v>38</v>
      </c>
      <c r="J14" s="28">
        <v>70</v>
      </c>
      <c r="K14" s="21" t="s">
        <v>81</v>
      </c>
      <c r="L14" s="21"/>
    </row>
    <row r="15" spans="1:17">
      <c r="A15" s="21">
        <v>11</v>
      </c>
      <c r="B15" s="22">
        <v>1</v>
      </c>
      <c r="C15" s="74" t="s">
        <v>471</v>
      </c>
      <c r="D15" s="24" t="s">
        <v>461</v>
      </c>
      <c r="E15" s="25">
        <v>7.55</v>
      </c>
      <c r="F15" s="27" t="s">
        <v>80</v>
      </c>
      <c r="G15" s="28">
        <f t="shared" si="0"/>
        <v>4921</v>
      </c>
      <c r="H15" s="28">
        <v>37153.550000000003</v>
      </c>
      <c r="I15" s="28" t="s">
        <v>38</v>
      </c>
      <c r="J15" s="28">
        <v>70</v>
      </c>
      <c r="K15" s="21" t="s">
        <v>81</v>
      </c>
      <c r="L15" s="21"/>
    </row>
    <row r="16" spans="1:17">
      <c r="A16" s="21">
        <v>12</v>
      </c>
      <c r="B16" s="22">
        <v>1</v>
      </c>
      <c r="C16" s="74" t="s">
        <v>472</v>
      </c>
      <c r="D16" s="24" t="s">
        <v>461</v>
      </c>
      <c r="E16" s="25">
        <v>7.24</v>
      </c>
      <c r="F16" s="27" t="s">
        <v>80</v>
      </c>
      <c r="G16" s="28">
        <f t="shared" si="0"/>
        <v>5421</v>
      </c>
      <c r="H16" s="28">
        <v>39248.04</v>
      </c>
      <c r="I16" s="28" t="s">
        <v>38</v>
      </c>
      <c r="J16" s="28">
        <v>70</v>
      </c>
      <c r="K16" s="21" t="s">
        <v>81</v>
      </c>
      <c r="L16" s="21"/>
    </row>
    <row r="17" spans="1:12">
      <c r="A17" s="21">
        <v>13</v>
      </c>
      <c r="B17" s="22">
        <v>1</v>
      </c>
      <c r="C17" s="74" t="s">
        <v>473</v>
      </c>
      <c r="D17" s="24" t="s">
        <v>461</v>
      </c>
      <c r="E17" s="25">
        <v>41.78</v>
      </c>
      <c r="F17" s="27" t="s">
        <v>80</v>
      </c>
      <c r="G17" s="28">
        <f t="shared" si="0"/>
        <v>2075.1407371948299</v>
      </c>
      <c r="H17" s="28">
        <v>86699.38</v>
      </c>
      <c r="I17" s="28" t="s">
        <v>38</v>
      </c>
      <c r="J17" s="28">
        <v>70</v>
      </c>
      <c r="K17" s="21" t="s">
        <v>81</v>
      </c>
      <c r="L17" s="21"/>
    </row>
    <row r="18" spans="1:12">
      <c r="A18" s="21">
        <v>14</v>
      </c>
      <c r="B18" s="22">
        <v>1</v>
      </c>
      <c r="C18" s="74" t="s">
        <v>474</v>
      </c>
      <c r="D18" s="24" t="s">
        <v>461</v>
      </c>
      <c r="E18" s="25">
        <v>7.24</v>
      </c>
      <c r="F18" s="27" t="s">
        <v>80</v>
      </c>
      <c r="G18" s="28">
        <f t="shared" si="0"/>
        <v>5421</v>
      </c>
      <c r="H18" s="28">
        <v>39248.04</v>
      </c>
      <c r="I18" s="28" t="s">
        <v>38</v>
      </c>
      <c r="J18" s="28">
        <v>70</v>
      </c>
      <c r="K18" s="21" t="s">
        <v>81</v>
      </c>
      <c r="L18" s="21"/>
    </row>
    <row r="19" spans="1:12">
      <c r="A19" s="21">
        <v>15</v>
      </c>
      <c r="B19" s="22">
        <v>1</v>
      </c>
      <c r="C19" s="74" t="s">
        <v>475</v>
      </c>
      <c r="D19" s="24" t="s">
        <v>461</v>
      </c>
      <c r="E19" s="25">
        <v>6.82</v>
      </c>
      <c r="F19" s="27" t="s">
        <v>80</v>
      </c>
      <c r="G19" s="28">
        <f t="shared" si="0"/>
        <v>5421</v>
      </c>
      <c r="H19" s="28">
        <v>36971.22</v>
      </c>
      <c r="I19" s="28" t="s">
        <v>38</v>
      </c>
      <c r="J19" s="28">
        <v>70</v>
      </c>
      <c r="K19" s="21" t="s">
        <v>81</v>
      </c>
      <c r="L19" s="21"/>
    </row>
    <row r="20" spans="1:12">
      <c r="A20" s="21">
        <v>16</v>
      </c>
      <c r="B20" s="22">
        <v>1</v>
      </c>
      <c r="C20" s="74" t="s">
        <v>476</v>
      </c>
      <c r="D20" s="24" t="s">
        <v>461</v>
      </c>
      <c r="E20" s="25">
        <v>6.82</v>
      </c>
      <c r="F20" s="27" t="s">
        <v>80</v>
      </c>
      <c r="G20" s="28">
        <f t="shared" si="0"/>
        <v>5421</v>
      </c>
      <c r="H20" s="28">
        <v>36971.22</v>
      </c>
      <c r="I20" s="28" t="s">
        <v>38</v>
      </c>
      <c r="J20" s="28">
        <v>70</v>
      </c>
      <c r="K20" s="21" t="s">
        <v>81</v>
      </c>
      <c r="L20" s="21"/>
    </row>
    <row r="21" spans="1:12">
      <c r="A21" s="21">
        <v>17</v>
      </c>
      <c r="B21" s="22">
        <v>1</v>
      </c>
      <c r="C21" s="74" t="s">
        <v>477</v>
      </c>
      <c r="D21" s="24" t="s">
        <v>461</v>
      </c>
      <c r="E21" s="25">
        <v>7.24</v>
      </c>
      <c r="F21" s="27" t="s">
        <v>80</v>
      </c>
      <c r="G21" s="28">
        <f t="shared" si="0"/>
        <v>5421</v>
      </c>
      <c r="H21" s="28">
        <v>39248.04</v>
      </c>
      <c r="I21" s="28" t="s">
        <v>38</v>
      </c>
      <c r="J21" s="28">
        <v>70</v>
      </c>
      <c r="K21" s="21" t="s">
        <v>81</v>
      </c>
      <c r="L21" s="21"/>
    </row>
    <row r="22" spans="1:12">
      <c r="A22" s="21">
        <v>18</v>
      </c>
      <c r="B22" s="22">
        <v>1</v>
      </c>
      <c r="C22" s="74" t="s">
        <v>478</v>
      </c>
      <c r="D22" s="24" t="s">
        <v>461</v>
      </c>
      <c r="E22" s="25">
        <v>7.24</v>
      </c>
      <c r="F22" s="27" t="s">
        <v>80</v>
      </c>
      <c r="G22" s="28">
        <f t="shared" si="0"/>
        <v>5421</v>
      </c>
      <c r="H22" s="28">
        <v>39248.04</v>
      </c>
      <c r="I22" s="28" t="s">
        <v>38</v>
      </c>
      <c r="J22" s="28">
        <v>70</v>
      </c>
      <c r="K22" s="21" t="s">
        <v>81</v>
      </c>
      <c r="L22" s="21"/>
    </row>
    <row r="23" spans="1:12">
      <c r="A23" s="21">
        <v>19</v>
      </c>
      <c r="B23" s="22">
        <v>1</v>
      </c>
      <c r="C23" s="74" t="s">
        <v>479</v>
      </c>
      <c r="D23" s="24" t="s">
        <v>461</v>
      </c>
      <c r="E23" s="25">
        <v>6.82</v>
      </c>
      <c r="F23" s="27" t="s">
        <v>80</v>
      </c>
      <c r="G23" s="28">
        <f t="shared" si="0"/>
        <v>5421</v>
      </c>
      <c r="H23" s="28">
        <v>36971.22</v>
      </c>
      <c r="I23" s="28" t="s">
        <v>38</v>
      </c>
      <c r="J23" s="28">
        <v>70</v>
      </c>
      <c r="K23" s="21" t="s">
        <v>81</v>
      </c>
      <c r="L23" s="21"/>
    </row>
    <row r="24" spans="1:12">
      <c r="A24" s="21">
        <v>20</v>
      </c>
      <c r="B24" s="22">
        <v>1</v>
      </c>
      <c r="C24" s="74" t="s">
        <v>480</v>
      </c>
      <c r="D24" s="24" t="s">
        <v>461</v>
      </c>
      <c r="E24" s="25">
        <v>10.33</v>
      </c>
      <c r="F24" s="27" t="s">
        <v>80</v>
      </c>
      <c r="G24" s="28">
        <f t="shared" si="0"/>
        <v>5389.0542110358201</v>
      </c>
      <c r="H24" s="28">
        <v>55668.93</v>
      </c>
      <c r="I24" s="28" t="s">
        <v>38</v>
      </c>
      <c r="J24" s="28">
        <v>70</v>
      </c>
      <c r="K24" s="21" t="s">
        <v>81</v>
      </c>
      <c r="L24" s="21"/>
    </row>
    <row r="25" spans="1:12">
      <c r="A25" s="21">
        <v>21</v>
      </c>
      <c r="B25" s="22">
        <v>1</v>
      </c>
      <c r="C25" s="74" t="s">
        <v>481</v>
      </c>
      <c r="D25" s="24" t="s">
        <v>461</v>
      </c>
      <c r="E25" s="25">
        <v>10.67</v>
      </c>
      <c r="F25" s="27" t="s">
        <v>80</v>
      </c>
      <c r="G25" s="28">
        <f t="shared" si="0"/>
        <v>5358.2071227741299</v>
      </c>
      <c r="H25" s="28">
        <v>57172.07</v>
      </c>
      <c r="I25" s="28" t="s">
        <v>38</v>
      </c>
      <c r="J25" s="28">
        <v>70</v>
      </c>
      <c r="K25" s="21" t="s">
        <v>81</v>
      </c>
      <c r="L25" s="21"/>
    </row>
    <row r="26" spans="1:12">
      <c r="A26" s="21">
        <v>22</v>
      </c>
      <c r="B26" s="22">
        <v>1</v>
      </c>
      <c r="C26" s="74" t="s">
        <v>482</v>
      </c>
      <c r="D26" s="24" t="s">
        <v>461</v>
      </c>
      <c r="E26" s="25">
        <v>36.36</v>
      </c>
      <c r="F26" s="27" t="s">
        <v>80</v>
      </c>
      <c r="G26" s="28">
        <f t="shared" si="0"/>
        <v>2396.2475247524799</v>
      </c>
      <c r="H26" s="28">
        <v>87127.560000000201</v>
      </c>
      <c r="I26" s="28" t="s">
        <v>38</v>
      </c>
      <c r="J26" s="28">
        <v>70</v>
      </c>
      <c r="K26" s="21" t="s">
        <v>81</v>
      </c>
      <c r="L26" s="21"/>
    </row>
    <row r="27" spans="1:12">
      <c r="A27" s="21">
        <v>23</v>
      </c>
      <c r="B27" s="22">
        <v>1</v>
      </c>
      <c r="C27" s="74" t="s">
        <v>483</v>
      </c>
      <c r="D27" s="24" t="s">
        <v>461</v>
      </c>
      <c r="E27" s="25">
        <v>17.43</v>
      </c>
      <c r="F27" s="27" t="s">
        <v>80</v>
      </c>
      <c r="G27" s="28">
        <f t="shared" si="0"/>
        <v>4485.6012621916198</v>
      </c>
      <c r="H27" s="28">
        <v>78184.03</v>
      </c>
      <c r="I27" s="28" t="s">
        <v>38</v>
      </c>
      <c r="J27" s="28">
        <v>70</v>
      </c>
      <c r="K27" s="21" t="s">
        <v>81</v>
      </c>
      <c r="L27" s="21"/>
    </row>
    <row r="28" spans="1:12">
      <c r="A28" s="21">
        <v>24</v>
      </c>
      <c r="B28" s="22">
        <v>2</v>
      </c>
      <c r="C28" s="74" t="s">
        <v>484</v>
      </c>
      <c r="D28" s="24" t="s">
        <v>461</v>
      </c>
      <c r="E28" s="33">
        <v>11.57</v>
      </c>
      <c r="F28" s="27" t="s">
        <v>80</v>
      </c>
      <c r="G28" s="28">
        <f t="shared" si="0"/>
        <v>5285.3042350907499</v>
      </c>
      <c r="H28" s="28">
        <v>61150.97</v>
      </c>
      <c r="I28" s="28" t="s">
        <v>38</v>
      </c>
      <c r="J28" s="28">
        <v>70</v>
      </c>
      <c r="K28" s="21" t="s">
        <v>81</v>
      </c>
      <c r="L28" s="21"/>
    </row>
    <row r="29" spans="1:12">
      <c r="A29" s="21">
        <v>25</v>
      </c>
      <c r="B29" s="22">
        <v>2</v>
      </c>
      <c r="C29" s="74" t="s">
        <v>485</v>
      </c>
      <c r="D29" s="24" t="s">
        <v>461</v>
      </c>
      <c r="E29" s="33">
        <v>20.74</v>
      </c>
      <c r="F29" s="27" t="s">
        <v>80</v>
      </c>
      <c r="G29" s="28">
        <f t="shared" si="0"/>
        <v>4434.5004821600796</v>
      </c>
      <c r="H29" s="28">
        <v>91971.54</v>
      </c>
      <c r="I29" s="28" t="s">
        <v>38</v>
      </c>
      <c r="J29" s="28">
        <v>70</v>
      </c>
      <c r="K29" s="21" t="s">
        <v>81</v>
      </c>
      <c r="L29" s="21"/>
    </row>
    <row r="30" spans="1:12">
      <c r="A30" s="21">
        <v>26</v>
      </c>
      <c r="B30" s="22">
        <v>2</v>
      </c>
      <c r="C30" s="74" t="s">
        <v>486</v>
      </c>
      <c r="D30" s="24" t="s">
        <v>461</v>
      </c>
      <c r="E30" s="25">
        <v>16.989999999999998</v>
      </c>
      <c r="F30" s="27" t="s">
        <v>80</v>
      </c>
      <c r="G30" s="28">
        <f t="shared" si="0"/>
        <v>4833.8899352560302</v>
      </c>
      <c r="H30" s="28">
        <v>82127.789999999994</v>
      </c>
      <c r="I30" s="28" t="s">
        <v>38</v>
      </c>
      <c r="J30" s="28">
        <v>70</v>
      </c>
      <c r="K30" s="21" t="s">
        <v>81</v>
      </c>
      <c r="L30" s="21"/>
    </row>
    <row r="31" spans="1:12">
      <c r="A31" s="21">
        <v>27</v>
      </c>
      <c r="B31" s="22">
        <v>2</v>
      </c>
      <c r="C31" s="74" t="s">
        <v>487</v>
      </c>
      <c r="D31" s="24" t="s">
        <v>461</v>
      </c>
      <c r="E31" s="33">
        <v>26.86</v>
      </c>
      <c r="F31" s="27" t="s">
        <v>80</v>
      </c>
      <c r="G31" s="28">
        <f t="shared" si="0"/>
        <v>3713.2561429635098</v>
      </c>
      <c r="H31" s="28">
        <v>99738.06</v>
      </c>
      <c r="I31" s="28" t="s">
        <v>38</v>
      </c>
      <c r="J31" s="28">
        <v>70</v>
      </c>
      <c r="K31" s="21" t="s">
        <v>81</v>
      </c>
      <c r="L31" s="21"/>
    </row>
    <row r="32" spans="1:12">
      <c r="A32" s="21">
        <v>28</v>
      </c>
      <c r="B32" s="22">
        <v>2</v>
      </c>
      <c r="C32" s="74" t="s">
        <v>488</v>
      </c>
      <c r="D32" s="24" t="s">
        <v>461</v>
      </c>
      <c r="E32" s="33">
        <v>10.73</v>
      </c>
      <c r="F32" s="27" t="s">
        <v>80</v>
      </c>
      <c r="G32" s="28">
        <f t="shared" si="0"/>
        <v>5352.96644920783</v>
      </c>
      <c r="H32" s="28">
        <v>57437.33</v>
      </c>
      <c r="I32" s="28" t="s">
        <v>38</v>
      </c>
      <c r="J32" s="28">
        <v>70</v>
      </c>
      <c r="K32" s="21" t="s">
        <v>81</v>
      </c>
      <c r="L32" s="21"/>
    </row>
    <row r="33" spans="1:12">
      <c r="A33" s="21">
        <v>29</v>
      </c>
      <c r="B33" s="22">
        <v>2</v>
      </c>
      <c r="C33" s="74" t="s">
        <v>489</v>
      </c>
      <c r="D33" s="24" t="s">
        <v>461</v>
      </c>
      <c r="E33" s="33">
        <v>10.31</v>
      </c>
      <c r="F33" s="27" t="s">
        <v>80</v>
      </c>
      <c r="G33" s="28">
        <f t="shared" si="0"/>
        <v>5390.9321047526701</v>
      </c>
      <c r="H33" s="28">
        <v>55580.51</v>
      </c>
      <c r="I33" s="28" t="s">
        <v>38</v>
      </c>
      <c r="J33" s="28">
        <v>70</v>
      </c>
      <c r="K33" s="21" t="s">
        <v>81</v>
      </c>
      <c r="L33" s="21"/>
    </row>
    <row r="34" spans="1:12">
      <c r="A34" s="21">
        <v>30</v>
      </c>
      <c r="B34" s="22">
        <v>2</v>
      </c>
      <c r="C34" s="74" t="s">
        <v>490</v>
      </c>
      <c r="D34" s="24" t="s">
        <v>461</v>
      </c>
      <c r="E34" s="33">
        <v>9.9</v>
      </c>
      <c r="F34" s="27" t="s">
        <v>80</v>
      </c>
      <c r="G34" s="28">
        <f t="shared" si="0"/>
        <v>5121</v>
      </c>
      <c r="H34" s="28">
        <v>50697.9</v>
      </c>
      <c r="I34" s="28" t="s">
        <v>38</v>
      </c>
      <c r="J34" s="28">
        <v>70</v>
      </c>
      <c r="K34" s="21" t="s">
        <v>81</v>
      </c>
      <c r="L34" s="21"/>
    </row>
    <row r="35" spans="1:12">
      <c r="A35" s="21">
        <v>31</v>
      </c>
      <c r="B35" s="22">
        <v>2</v>
      </c>
      <c r="C35" s="74" t="s">
        <v>491</v>
      </c>
      <c r="D35" s="24" t="s">
        <v>461</v>
      </c>
      <c r="E35" s="33">
        <v>9.9</v>
      </c>
      <c r="F35" s="27" t="s">
        <v>80</v>
      </c>
      <c r="G35" s="28">
        <f t="shared" si="0"/>
        <v>5121</v>
      </c>
      <c r="H35" s="28">
        <v>50697.9</v>
      </c>
      <c r="I35" s="28" t="s">
        <v>38</v>
      </c>
      <c r="J35" s="28">
        <v>70</v>
      </c>
      <c r="K35" s="21" t="s">
        <v>81</v>
      </c>
      <c r="L35" s="21"/>
    </row>
    <row r="36" spans="1:12">
      <c r="A36" s="21">
        <v>32</v>
      </c>
      <c r="B36" s="22">
        <v>2</v>
      </c>
      <c r="C36" s="74" t="s">
        <v>492</v>
      </c>
      <c r="D36" s="24" t="s">
        <v>461</v>
      </c>
      <c r="E36" s="25">
        <v>26.26</v>
      </c>
      <c r="F36" s="27" t="s">
        <v>80</v>
      </c>
      <c r="G36" s="28">
        <f t="shared" si="0"/>
        <v>3277.0548362528598</v>
      </c>
      <c r="H36" s="28">
        <v>86055.46</v>
      </c>
      <c r="I36" s="28" t="s">
        <v>38</v>
      </c>
      <c r="J36" s="28">
        <v>70</v>
      </c>
      <c r="K36" s="21" t="s">
        <v>81</v>
      </c>
      <c r="L36" s="21"/>
    </row>
    <row r="37" spans="1:12">
      <c r="A37" s="21">
        <v>33</v>
      </c>
      <c r="B37" s="22">
        <v>2</v>
      </c>
      <c r="C37" s="74" t="s">
        <v>493</v>
      </c>
      <c r="D37" s="24" t="s">
        <v>461</v>
      </c>
      <c r="E37" s="33">
        <v>33.18</v>
      </c>
      <c r="F37" s="27" t="s">
        <v>80</v>
      </c>
      <c r="G37" s="28">
        <f t="shared" si="0"/>
        <v>2633.4773960216999</v>
      </c>
      <c r="H37" s="28">
        <v>87378.78</v>
      </c>
      <c r="I37" s="28" t="s">
        <v>38</v>
      </c>
      <c r="J37" s="28">
        <v>70</v>
      </c>
      <c r="K37" s="21" t="s">
        <v>81</v>
      </c>
      <c r="L37" s="21"/>
    </row>
    <row r="38" spans="1:12">
      <c r="A38" s="21">
        <v>34</v>
      </c>
      <c r="B38" s="22">
        <v>2</v>
      </c>
      <c r="C38" s="74" t="s">
        <v>494</v>
      </c>
      <c r="D38" s="24" t="s">
        <v>461</v>
      </c>
      <c r="E38" s="33">
        <v>19.22</v>
      </c>
      <c r="F38" s="27" t="s">
        <v>80</v>
      </c>
      <c r="G38" s="28">
        <f t="shared" ref="G38:G69" si="1">H38/E38</f>
        <v>4311.9469302809603</v>
      </c>
      <c r="H38" s="28">
        <v>82875.62</v>
      </c>
      <c r="I38" s="28" t="s">
        <v>38</v>
      </c>
      <c r="J38" s="28">
        <v>70</v>
      </c>
      <c r="K38" s="21" t="s">
        <v>81</v>
      </c>
      <c r="L38" s="21"/>
    </row>
    <row r="39" spans="1:12">
      <c r="A39" s="21">
        <v>35</v>
      </c>
      <c r="B39" s="22">
        <v>2</v>
      </c>
      <c r="C39" s="74" t="s">
        <v>495</v>
      </c>
      <c r="D39" s="24" t="s">
        <v>461</v>
      </c>
      <c r="E39" s="33">
        <v>16.5</v>
      </c>
      <c r="F39" s="27" t="s">
        <v>80</v>
      </c>
      <c r="G39" s="28">
        <f t="shared" si="1"/>
        <v>4590.69696969697</v>
      </c>
      <c r="H39" s="28">
        <v>75746.5</v>
      </c>
      <c r="I39" s="28" t="s">
        <v>38</v>
      </c>
      <c r="J39" s="28">
        <v>70</v>
      </c>
      <c r="K39" s="21" t="s">
        <v>81</v>
      </c>
      <c r="L39" s="21"/>
    </row>
    <row r="40" spans="1:12">
      <c r="A40" s="21">
        <v>36</v>
      </c>
      <c r="B40" s="22">
        <v>2</v>
      </c>
      <c r="C40" s="74" t="s">
        <v>496</v>
      </c>
      <c r="D40" s="24" t="s">
        <v>461</v>
      </c>
      <c r="E40" s="33">
        <v>9.9</v>
      </c>
      <c r="F40" s="27" t="s">
        <v>80</v>
      </c>
      <c r="G40" s="28">
        <f t="shared" si="1"/>
        <v>5121</v>
      </c>
      <c r="H40" s="28">
        <v>50697.9</v>
      </c>
      <c r="I40" s="28" t="s">
        <v>38</v>
      </c>
      <c r="J40" s="28">
        <v>70</v>
      </c>
      <c r="K40" s="21" t="s">
        <v>81</v>
      </c>
      <c r="L40" s="21"/>
    </row>
    <row r="41" spans="1:12">
      <c r="A41" s="21">
        <v>37</v>
      </c>
      <c r="B41" s="22">
        <v>2</v>
      </c>
      <c r="C41" s="74" t="s">
        <v>497</v>
      </c>
      <c r="D41" s="24" t="s">
        <v>461</v>
      </c>
      <c r="E41" s="33">
        <v>9.84</v>
      </c>
      <c r="F41" s="27" t="s">
        <v>80</v>
      </c>
      <c r="G41" s="28">
        <f t="shared" si="1"/>
        <v>5121</v>
      </c>
      <c r="H41" s="28">
        <v>50390.64</v>
      </c>
      <c r="I41" s="28" t="s">
        <v>38</v>
      </c>
      <c r="J41" s="28">
        <v>70</v>
      </c>
      <c r="K41" s="21" t="s">
        <v>81</v>
      </c>
      <c r="L41" s="21"/>
    </row>
    <row r="42" spans="1:12">
      <c r="A42" s="21">
        <v>38</v>
      </c>
      <c r="B42" s="22">
        <v>2</v>
      </c>
      <c r="C42" s="74" t="s">
        <v>498</v>
      </c>
      <c r="D42" s="24" t="s">
        <v>461</v>
      </c>
      <c r="E42" s="33">
        <v>10.37</v>
      </c>
      <c r="F42" s="27" t="s">
        <v>80</v>
      </c>
      <c r="G42" s="28">
        <f t="shared" si="1"/>
        <v>5385.3201542912202</v>
      </c>
      <c r="H42" s="28">
        <v>55845.77</v>
      </c>
      <c r="I42" s="28" t="s">
        <v>38</v>
      </c>
      <c r="J42" s="28">
        <v>70</v>
      </c>
      <c r="K42" s="21" t="s">
        <v>81</v>
      </c>
      <c r="L42" s="21"/>
    </row>
    <row r="43" spans="1:12">
      <c r="A43" s="21">
        <v>39</v>
      </c>
      <c r="B43" s="22">
        <v>2</v>
      </c>
      <c r="C43" s="74" t="s">
        <v>499</v>
      </c>
      <c r="D43" s="24" t="s">
        <v>461</v>
      </c>
      <c r="E43" s="33">
        <v>10.73</v>
      </c>
      <c r="F43" s="27" t="s">
        <v>80</v>
      </c>
      <c r="G43" s="28">
        <f t="shared" si="1"/>
        <v>5352.96644920783</v>
      </c>
      <c r="H43" s="28">
        <v>57437.33</v>
      </c>
      <c r="I43" s="28" t="s">
        <v>38</v>
      </c>
      <c r="J43" s="28">
        <v>70</v>
      </c>
      <c r="K43" s="21" t="s">
        <v>81</v>
      </c>
      <c r="L43" s="21"/>
    </row>
    <row r="44" spans="1:12">
      <c r="A44" s="21">
        <v>40</v>
      </c>
      <c r="B44" s="22">
        <v>2</v>
      </c>
      <c r="C44" s="74" t="s">
        <v>500</v>
      </c>
      <c r="D44" s="24" t="s">
        <v>461</v>
      </c>
      <c r="E44" s="33">
        <v>23.49</v>
      </c>
      <c r="F44" s="27" t="s">
        <v>80</v>
      </c>
      <c r="G44" s="28">
        <f t="shared" si="1"/>
        <v>3781.7066836951899</v>
      </c>
      <c r="H44" s="28">
        <v>88832.29</v>
      </c>
      <c r="I44" s="28" t="s">
        <v>38</v>
      </c>
      <c r="J44" s="28">
        <v>70</v>
      </c>
      <c r="K44" s="21" t="s">
        <v>81</v>
      </c>
      <c r="L44" s="21"/>
    </row>
    <row r="45" spans="1:12">
      <c r="A45" s="21">
        <v>41</v>
      </c>
      <c r="B45" s="22">
        <v>2</v>
      </c>
      <c r="C45" s="74" t="s">
        <v>501</v>
      </c>
      <c r="D45" s="24" t="s">
        <v>461</v>
      </c>
      <c r="E45" s="33">
        <v>36.1</v>
      </c>
      <c r="F45" s="27" t="s">
        <v>80</v>
      </c>
      <c r="G45" s="28">
        <f t="shared" si="1"/>
        <v>2414.0747922437699</v>
      </c>
      <c r="H45" s="28">
        <v>87148.100000000093</v>
      </c>
      <c r="I45" s="28" t="s">
        <v>38</v>
      </c>
      <c r="J45" s="28">
        <v>70</v>
      </c>
      <c r="K45" s="21" t="s">
        <v>81</v>
      </c>
      <c r="L45" s="21"/>
    </row>
    <row r="46" spans="1:12">
      <c r="A46" s="21">
        <v>42</v>
      </c>
      <c r="B46" s="22">
        <v>2</v>
      </c>
      <c r="C46" s="74" t="s">
        <v>502</v>
      </c>
      <c r="D46" s="24" t="s">
        <v>461</v>
      </c>
      <c r="E46" s="33">
        <v>42.71</v>
      </c>
      <c r="F46" s="27" t="s">
        <v>80</v>
      </c>
      <c r="G46" s="28">
        <f t="shared" si="1"/>
        <v>2028.2348396160201</v>
      </c>
      <c r="H46" s="28">
        <v>86625.910000000207</v>
      </c>
      <c r="I46" s="28" t="s">
        <v>38</v>
      </c>
      <c r="J46" s="28">
        <v>70</v>
      </c>
      <c r="K46" s="21" t="s">
        <v>81</v>
      </c>
      <c r="L46" s="21"/>
    </row>
    <row r="47" spans="1:12">
      <c r="A47" s="21">
        <v>43</v>
      </c>
      <c r="B47" s="22">
        <v>2</v>
      </c>
      <c r="C47" s="74" t="s">
        <v>503</v>
      </c>
      <c r="D47" s="24" t="s">
        <v>461</v>
      </c>
      <c r="E47" s="33">
        <v>10.73</v>
      </c>
      <c r="F47" s="27" t="s">
        <v>80</v>
      </c>
      <c r="G47" s="28">
        <f t="shared" si="1"/>
        <v>5352.96644920783</v>
      </c>
      <c r="H47" s="28">
        <v>57437.33</v>
      </c>
      <c r="I47" s="28" t="s">
        <v>38</v>
      </c>
      <c r="J47" s="28">
        <v>70</v>
      </c>
      <c r="K47" s="21" t="s">
        <v>81</v>
      </c>
      <c r="L47" s="21"/>
    </row>
    <row r="48" spans="1:12">
      <c r="A48" s="21">
        <v>44</v>
      </c>
      <c r="B48" s="22">
        <v>2</v>
      </c>
      <c r="C48" s="74" t="s">
        <v>504</v>
      </c>
      <c r="D48" s="24" t="s">
        <v>461</v>
      </c>
      <c r="E48" s="33">
        <v>10.23</v>
      </c>
      <c r="F48" s="27" t="s">
        <v>80</v>
      </c>
      <c r="G48" s="28">
        <f t="shared" si="1"/>
        <v>5398.5171065493596</v>
      </c>
      <c r="H48" s="28">
        <v>55226.83</v>
      </c>
      <c r="I48" s="28" t="s">
        <v>38</v>
      </c>
      <c r="J48" s="28">
        <v>70</v>
      </c>
      <c r="K48" s="21" t="s">
        <v>81</v>
      </c>
      <c r="L48" s="21"/>
    </row>
    <row r="49" spans="1:12">
      <c r="A49" s="21">
        <v>45</v>
      </c>
      <c r="B49" s="22">
        <v>2</v>
      </c>
      <c r="C49" s="74" t="s">
        <v>505</v>
      </c>
      <c r="D49" s="24" t="s">
        <v>461</v>
      </c>
      <c r="E49" s="33">
        <v>20.89</v>
      </c>
      <c r="F49" s="27" t="s">
        <v>80</v>
      </c>
      <c r="G49" s="28">
        <f t="shared" si="1"/>
        <v>4412.8621349928198</v>
      </c>
      <c r="H49" s="28">
        <v>92184.69</v>
      </c>
      <c r="I49" s="28" t="s">
        <v>38</v>
      </c>
      <c r="J49" s="28">
        <v>70</v>
      </c>
      <c r="K49" s="21" t="s">
        <v>81</v>
      </c>
      <c r="L49" s="21"/>
    </row>
    <row r="50" spans="1:12">
      <c r="A50" s="21">
        <v>46</v>
      </c>
      <c r="B50" s="22">
        <v>2</v>
      </c>
      <c r="C50" s="74" t="s">
        <v>506</v>
      </c>
      <c r="D50" s="24" t="s">
        <v>461</v>
      </c>
      <c r="E50" s="33">
        <v>20.91</v>
      </c>
      <c r="F50" s="27" t="s">
        <v>80</v>
      </c>
      <c r="G50" s="28">
        <f t="shared" si="1"/>
        <v>4110.0004782400802</v>
      </c>
      <c r="H50" s="28">
        <v>85940.11</v>
      </c>
      <c r="I50" s="28" t="s">
        <v>38</v>
      </c>
      <c r="J50" s="28">
        <v>70</v>
      </c>
      <c r="K50" s="21" t="s">
        <v>81</v>
      </c>
      <c r="L50" s="21"/>
    </row>
    <row r="51" spans="1:12">
      <c r="A51" s="21">
        <v>47</v>
      </c>
      <c r="B51" s="22">
        <v>2</v>
      </c>
      <c r="C51" s="74" t="s">
        <v>507</v>
      </c>
      <c r="D51" s="24" t="s">
        <v>461</v>
      </c>
      <c r="E51" s="33">
        <v>20.75</v>
      </c>
      <c r="F51" s="27" t="s">
        <v>80</v>
      </c>
      <c r="G51" s="28">
        <f t="shared" si="1"/>
        <v>4433.0481927710798</v>
      </c>
      <c r="H51" s="28">
        <v>91985.75</v>
      </c>
      <c r="I51" s="28" t="s">
        <v>38</v>
      </c>
      <c r="J51" s="28">
        <v>70</v>
      </c>
      <c r="K51" s="21" t="s">
        <v>81</v>
      </c>
      <c r="L51" s="21"/>
    </row>
    <row r="52" spans="1:12">
      <c r="A52" s="21">
        <v>48</v>
      </c>
      <c r="B52" s="22">
        <v>2</v>
      </c>
      <c r="C52" s="74" t="s">
        <v>508</v>
      </c>
      <c r="D52" s="24" t="s">
        <v>461</v>
      </c>
      <c r="E52" s="33">
        <v>14.08</v>
      </c>
      <c r="F52" s="27" t="s">
        <v>80</v>
      </c>
      <c r="G52" s="28">
        <f t="shared" si="1"/>
        <v>5131.2272727272702</v>
      </c>
      <c r="H52" s="28">
        <v>72247.679999999993</v>
      </c>
      <c r="I52" s="28" t="s">
        <v>38</v>
      </c>
      <c r="J52" s="28">
        <v>70</v>
      </c>
      <c r="K52" s="21" t="s">
        <v>81</v>
      </c>
      <c r="L52" s="21"/>
    </row>
    <row r="53" spans="1:12">
      <c r="A53" s="21">
        <v>49</v>
      </c>
      <c r="B53" s="22">
        <v>2</v>
      </c>
      <c r="C53" s="74" t="s">
        <v>509</v>
      </c>
      <c r="D53" s="24" t="s">
        <v>461</v>
      </c>
      <c r="E53" s="33">
        <v>23.4</v>
      </c>
      <c r="F53" s="27" t="s">
        <v>80</v>
      </c>
      <c r="G53" s="28">
        <f t="shared" si="1"/>
        <v>3791.94017094017</v>
      </c>
      <c r="H53" s="28">
        <v>88731.4</v>
      </c>
      <c r="I53" s="28" t="s">
        <v>38</v>
      </c>
      <c r="J53" s="28">
        <v>70</v>
      </c>
      <c r="K53" s="21" t="s">
        <v>81</v>
      </c>
      <c r="L53" s="21"/>
    </row>
    <row r="54" spans="1:12">
      <c r="A54" s="21">
        <v>50</v>
      </c>
      <c r="B54" s="22">
        <v>4</v>
      </c>
      <c r="C54" s="74" t="s">
        <v>510</v>
      </c>
      <c r="D54" s="24" t="s">
        <v>461</v>
      </c>
      <c r="E54" s="25">
        <v>14.99</v>
      </c>
      <c r="F54" s="27" t="s">
        <v>80</v>
      </c>
      <c r="G54" s="28">
        <f t="shared" si="1"/>
        <v>5288.1114076050699</v>
      </c>
      <c r="H54" s="28">
        <v>79268.789999999994</v>
      </c>
      <c r="I54" s="28" t="s">
        <v>38</v>
      </c>
      <c r="J54" s="28">
        <v>70</v>
      </c>
      <c r="K54" s="21" t="s">
        <v>81</v>
      </c>
      <c r="L54" s="21"/>
    </row>
    <row r="55" spans="1:12">
      <c r="A55" s="21">
        <v>51</v>
      </c>
      <c r="B55" s="22">
        <v>4</v>
      </c>
      <c r="C55" s="74" t="s">
        <v>511</v>
      </c>
      <c r="D55" s="24" t="s">
        <v>461</v>
      </c>
      <c r="E55" s="25">
        <v>11.59</v>
      </c>
      <c r="F55" s="27" t="s">
        <v>80</v>
      </c>
      <c r="G55" s="28">
        <f t="shared" si="1"/>
        <v>5483.8127696289903</v>
      </c>
      <c r="H55" s="28">
        <v>63557.39</v>
      </c>
      <c r="I55" s="28" t="s">
        <v>38</v>
      </c>
      <c r="J55" s="28">
        <v>70</v>
      </c>
      <c r="K55" s="21" t="s">
        <v>81</v>
      </c>
      <c r="L55" s="21"/>
    </row>
    <row r="56" spans="1:12">
      <c r="A56" s="21">
        <v>52</v>
      </c>
      <c r="B56" s="22">
        <v>4</v>
      </c>
      <c r="C56" s="74" t="s">
        <v>512</v>
      </c>
      <c r="D56" s="24" t="s">
        <v>461</v>
      </c>
      <c r="E56" s="25">
        <v>9.66</v>
      </c>
      <c r="F56" s="27" t="s">
        <v>80</v>
      </c>
      <c r="G56" s="28">
        <f t="shared" si="1"/>
        <v>5621</v>
      </c>
      <c r="H56" s="28">
        <v>54298.86</v>
      </c>
      <c r="I56" s="28" t="s">
        <v>38</v>
      </c>
      <c r="J56" s="28">
        <v>70</v>
      </c>
      <c r="K56" s="21" t="s">
        <v>81</v>
      </c>
      <c r="L56" s="21"/>
    </row>
    <row r="57" spans="1:12">
      <c r="A57" s="21">
        <v>53</v>
      </c>
      <c r="B57" s="22">
        <v>4</v>
      </c>
      <c r="C57" s="74" t="s">
        <v>513</v>
      </c>
      <c r="D57" s="24" t="s">
        <v>461</v>
      </c>
      <c r="E57" s="25">
        <v>17.420000000000002</v>
      </c>
      <c r="F57" s="27" t="s">
        <v>80</v>
      </c>
      <c r="G57" s="28">
        <f t="shared" si="1"/>
        <v>5286.6716417910402</v>
      </c>
      <c r="H57" s="28">
        <v>92093.82</v>
      </c>
      <c r="I57" s="28" t="s">
        <v>38</v>
      </c>
      <c r="J57" s="28">
        <v>70</v>
      </c>
      <c r="K57" s="21" t="s">
        <v>81</v>
      </c>
      <c r="L57" s="21"/>
    </row>
    <row r="58" spans="1:12">
      <c r="A58" s="21">
        <v>54</v>
      </c>
      <c r="B58" s="22">
        <v>4</v>
      </c>
      <c r="C58" s="74" t="s">
        <v>514</v>
      </c>
      <c r="D58" s="24" t="s">
        <v>461</v>
      </c>
      <c r="E58" s="25">
        <v>16.75</v>
      </c>
      <c r="F58" s="27" t="s">
        <v>80</v>
      </c>
      <c r="G58" s="28">
        <f t="shared" si="1"/>
        <v>5061.2985074626904</v>
      </c>
      <c r="H58" s="28">
        <v>84776.75</v>
      </c>
      <c r="I58" s="28" t="s">
        <v>38</v>
      </c>
      <c r="J58" s="28">
        <v>70</v>
      </c>
      <c r="K58" s="21" t="s">
        <v>81</v>
      </c>
      <c r="L58" s="21"/>
    </row>
    <row r="59" spans="1:12">
      <c r="A59" s="21">
        <v>55</v>
      </c>
      <c r="B59" s="22">
        <v>4</v>
      </c>
      <c r="C59" s="74" t="s">
        <v>515</v>
      </c>
      <c r="D59" s="24" t="s">
        <v>461</v>
      </c>
      <c r="E59" s="25">
        <v>28.86</v>
      </c>
      <c r="F59" s="27" t="s">
        <v>80</v>
      </c>
      <c r="G59" s="28">
        <f t="shared" si="1"/>
        <v>3519.7525987526001</v>
      </c>
      <c r="H59" s="28">
        <v>101580.06</v>
      </c>
      <c r="I59" s="28" t="s">
        <v>38</v>
      </c>
      <c r="J59" s="28">
        <v>70</v>
      </c>
      <c r="K59" s="21" t="s">
        <v>81</v>
      </c>
      <c r="L59" s="21"/>
    </row>
    <row r="60" spans="1:12">
      <c r="A60" s="21">
        <v>56</v>
      </c>
      <c r="B60" s="22">
        <v>4</v>
      </c>
      <c r="C60" s="74" t="s">
        <v>516</v>
      </c>
      <c r="D60" s="24" t="s">
        <v>461</v>
      </c>
      <c r="E60" s="25">
        <v>9.66</v>
      </c>
      <c r="F60" s="27" t="s">
        <v>80</v>
      </c>
      <c r="G60" s="28">
        <f t="shared" si="1"/>
        <v>5621</v>
      </c>
      <c r="H60" s="28">
        <v>54298.86</v>
      </c>
      <c r="I60" s="28" t="s">
        <v>38</v>
      </c>
      <c r="J60" s="28">
        <v>70</v>
      </c>
      <c r="K60" s="21" t="s">
        <v>81</v>
      </c>
      <c r="L60" s="21"/>
    </row>
    <row r="61" spans="1:12">
      <c r="A61" s="21">
        <v>57</v>
      </c>
      <c r="B61" s="22">
        <v>4</v>
      </c>
      <c r="C61" s="74" t="s">
        <v>517</v>
      </c>
      <c r="D61" s="24" t="s">
        <v>461</v>
      </c>
      <c r="E61" s="25">
        <v>11.59</v>
      </c>
      <c r="F61" s="27" t="s">
        <v>80</v>
      </c>
      <c r="G61" s="28">
        <f t="shared" si="1"/>
        <v>5483.8127696289903</v>
      </c>
      <c r="H61" s="28">
        <v>63557.39</v>
      </c>
      <c r="I61" s="28" t="s">
        <v>38</v>
      </c>
      <c r="J61" s="28">
        <v>70</v>
      </c>
      <c r="K61" s="21" t="s">
        <v>81</v>
      </c>
      <c r="L61" s="21"/>
    </row>
    <row r="62" spans="1:12">
      <c r="A62" s="21">
        <v>58</v>
      </c>
      <c r="B62" s="22">
        <v>4</v>
      </c>
      <c r="C62" s="74" t="s">
        <v>518</v>
      </c>
      <c r="D62" s="24" t="s">
        <v>461</v>
      </c>
      <c r="E62" s="25">
        <v>11.59</v>
      </c>
      <c r="F62" s="27" t="s">
        <v>80</v>
      </c>
      <c r="G62" s="28">
        <f t="shared" si="1"/>
        <v>5483.8127696289903</v>
      </c>
      <c r="H62" s="28">
        <v>63557.39</v>
      </c>
      <c r="I62" s="28" t="s">
        <v>38</v>
      </c>
      <c r="J62" s="28">
        <v>70</v>
      </c>
      <c r="K62" s="21" t="s">
        <v>81</v>
      </c>
      <c r="L62" s="21"/>
    </row>
    <row r="63" spans="1:12">
      <c r="A63" s="21">
        <v>59</v>
      </c>
      <c r="B63" s="22">
        <v>4</v>
      </c>
      <c r="C63" s="74" t="s">
        <v>519</v>
      </c>
      <c r="D63" s="24" t="s">
        <v>461</v>
      </c>
      <c r="E63" s="25">
        <v>11.59</v>
      </c>
      <c r="F63" s="27" t="s">
        <v>80</v>
      </c>
      <c r="G63" s="28">
        <f t="shared" si="1"/>
        <v>5483.8127696289903</v>
      </c>
      <c r="H63" s="28">
        <v>63557.39</v>
      </c>
      <c r="I63" s="28" t="s">
        <v>38</v>
      </c>
      <c r="J63" s="28">
        <v>70</v>
      </c>
      <c r="K63" s="21" t="s">
        <v>81</v>
      </c>
      <c r="L63" s="21"/>
    </row>
    <row r="64" spans="1:12">
      <c r="A64" s="21">
        <v>60</v>
      </c>
      <c r="B64" s="22">
        <v>4</v>
      </c>
      <c r="C64" s="74" t="s">
        <v>520</v>
      </c>
      <c r="D64" s="24" t="s">
        <v>461</v>
      </c>
      <c r="E64" s="25">
        <v>11.59</v>
      </c>
      <c r="F64" s="27" t="s">
        <v>80</v>
      </c>
      <c r="G64" s="28">
        <f t="shared" si="1"/>
        <v>5483.8127696289903</v>
      </c>
      <c r="H64" s="28">
        <v>63557.39</v>
      </c>
      <c r="I64" s="28" t="s">
        <v>38</v>
      </c>
      <c r="J64" s="28">
        <v>70</v>
      </c>
      <c r="K64" s="21" t="s">
        <v>81</v>
      </c>
      <c r="L64" s="21"/>
    </row>
    <row r="65" spans="1:12">
      <c r="A65" s="21">
        <v>61</v>
      </c>
      <c r="B65" s="22">
        <v>4</v>
      </c>
      <c r="C65" s="74" t="s">
        <v>521</v>
      </c>
      <c r="D65" s="24" t="s">
        <v>461</v>
      </c>
      <c r="E65" s="25">
        <v>9.66</v>
      </c>
      <c r="F65" s="27" t="s">
        <v>80</v>
      </c>
      <c r="G65" s="28">
        <f t="shared" si="1"/>
        <v>5621</v>
      </c>
      <c r="H65" s="28">
        <v>54298.86</v>
      </c>
      <c r="I65" s="28" t="s">
        <v>38</v>
      </c>
      <c r="J65" s="28">
        <v>70</v>
      </c>
      <c r="K65" s="21" t="s">
        <v>81</v>
      </c>
      <c r="L65" s="21"/>
    </row>
    <row r="66" spans="1:12">
      <c r="A66" s="21">
        <v>62</v>
      </c>
      <c r="B66" s="22">
        <v>4</v>
      </c>
      <c r="C66" s="74" t="s">
        <v>522</v>
      </c>
      <c r="D66" s="24" t="s">
        <v>461</v>
      </c>
      <c r="E66" s="25">
        <v>23.77</v>
      </c>
      <c r="F66" s="27" t="s">
        <v>80</v>
      </c>
      <c r="G66" s="28">
        <f t="shared" si="1"/>
        <v>4250.36474547749</v>
      </c>
      <c r="H66" s="28">
        <v>101031.17</v>
      </c>
      <c r="I66" s="28" t="s">
        <v>38</v>
      </c>
      <c r="J66" s="28">
        <v>70</v>
      </c>
      <c r="K66" s="21" t="s">
        <v>81</v>
      </c>
      <c r="L66" s="21"/>
    </row>
    <row r="67" spans="1:12">
      <c r="A67" s="21">
        <v>63</v>
      </c>
      <c r="B67" s="22">
        <v>4</v>
      </c>
      <c r="C67" s="74" t="s">
        <v>523</v>
      </c>
      <c r="D67" s="24" t="s">
        <v>461</v>
      </c>
      <c r="E67" s="25">
        <v>15.16</v>
      </c>
      <c r="F67" s="27" t="s">
        <v>80</v>
      </c>
      <c r="G67" s="28">
        <f t="shared" si="1"/>
        <v>5564.79947229551</v>
      </c>
      <c r="H67" s="28">
        <v>84362.36</v>
      </c>
      <c r="I67" s="28" t="s">
        <v>38</v>
      </c>
      <c r="J67" s="28">
        <v>70</v>
      </c>
      <c r="K67" s="21" t="s">
        <v>81</v>
      </c>
      <c r="L67" s="21"/>
    </row>
    <row r="68" spans="1:12">
      <c r="A68" s="21">
        <v>64</v>
      </c>
      <c r="B68" s="22">
        <v>4</v>
      </c>
      <c r="C68" s="74" t="s">
        <v>524</v>
      </c>
      <c r="D68" s="24" t="s">
        <v>461</v>
      </c>
      <c r="E68" s="25">
        <v>25.9</v>
      </c>
      <c r="F68" s="27" t="s">
        <v>80</v>
      </c>
      <c r="G68" s="28">
        <f t="shared" si="1"/>
        <v>4016.7528957528998</v>
      </c>
      <c r="H68" s="28">
        <v>104033.9</v>
      </c>
      <c r="I68" s="28" t="s">
        <v>38</v>
      </c>
      <c r="J68" s="28">
        <v>70</v>
      </c>
      <c r="K68" s="21" t="s">
        <v>81</v>
      </c>
      <c r="L68" s="21"/>
    </row>
    <row r="69" spans="1:12">
      <c r="A69" s="21">
        <v>65</v>
      </c>
      <c r="B69" s="22">
        <v>4</v>
      </c>
      <c r="C69" s="74" t="s">
        <v>525</v>
      </c>
      <c r="D69" s="24" t="s">
        <v>461</v>
      </c>
      <c r="E69" s="25">
        <v>11.59</v>
      </c>
      <c r="F69" s="27" t="s">
        <v>80</v>
      </c>
      <c r="G69" s="28">
        <f t="shared" si="1"/>
        <v>5483.8127696289903</v>
      </c>
      <c r="H69" s="28">
        <v>63557.39</v>
      </c>
      <c r="I69" s="28" t="s">
        <v>38</v>
      </c>
      <c r="J69" s="28">
        <v>70</v>
      </c>
      <c r="K69" s="21" t="s">
        <v>81</v>
      </c>
      <c r="L69" s="21"/>
    </row>
    <row r="70" spans="1:12">
      <c r="A70" s="21">
        <v>66</v>
      </c>
      <c r="B70" s="22">
        <v>4</v>
      </c>
      <c r="C70" s="74" t="s">
        <v>526</v>
      </c>
      <c r="D70" s="24" t="s">
        <v>461</v>
      </c>
      <c r="E70" s="25">
        <v>11.66</v>
      </c>
      <c r="F70" s="27" t="s">
        <v>80</v>
      </c>
      <c r="G70" s="28">
        <f t="shared" ref="G70:G86" si="2">H70/E70</f>
        <v>5478.63293310463</v>
      </c>
      <c r="H70" s="28">
        <v>63880.86</v>
      </c>
      <c r="I70" s="28" t="s">
        <v>38</v>
      </c>
      <c r="J70" s="28">
        <v>70</v>
      </c>
      <c r="K70" s="21" t="s">
        <v>81</v>
      </c>
      <c r="L70" s="21"/>
    </row>
    <row r="71" spans="1:12">
      <c r="A71" s="21">
        <v>67</v>
      </c>
      <c r="B71" s="22">
        <v>4</v>
      </c>
      <c r="C71" s="74" t="s">
        <v>527</v>
      </c>
      <c r="D71" s="24" t="s">
        <v>461</v>
      </c>
      <c r="E71" s="25">
        <v>11.97</v>
      </c>
      <c r="F71" s="27" t="s">
        <v>80</v>
      </c>
      <c r="G71" s="28">
        <f t="shared" si="2"/>
        <v>5456.42188805347</v>
      </c>
      <c r="H71" s="28">
        <v>65313.37</v>
      </c>
      <c r="I71" s="28" t="s">
        <v>38</v>
      </c>
      <c r="J71" s="28">
        <v>70</v>
      </c>
      <c r="K71" s="21" t="s">
        <v>81</v>
      </c>
      <c r="L71" s="21"/>
    </row>
    <row r="72" spans="1:12">
      <c r="A72" s="21">
        <v>68</v>
      </c>
      <c r="B72" s="22">
        <v>4</v>
      </c>
      <c r="C72" s="74" t="s">
        <v>528</v>
      </c>
      <c r="D72" s="24" t="s">
        <v>461</v>
      </c>
      <c r="E72" s="25">
        <v>13.04</v>
      </c>
      <c r="F72" s="27" t="s">
        <v>80</v>
      </c>
      <c r="G72" s="28">
        <f t="shared" si="2"/>
        <v>5387.8711656441701</v>
      </c>
      <c r="H72" s="28">
        <v>70257.84</v>
      </c>
      <c r="I72" s="28" t="s">
        <v>38</v>
      </c>
      <c r="J72" s="28">
        <v>70</v>
      </c>
      <c r="K72" s="21" t="s">
        <v>81</v>
      </c>
      <c r="L72" s="21"/>
    </row>
    <row r="73" spans="1:12">
      <c r="A73" s="21">
        <v>69</v>
      </c>
      <c r="B73" s="22">
        <v>4</v>
      </c>
      <c r="C73" s="74" t="s">
        <v>529</v>
      </c>
      <c r="D73" s="24" t="s">
        <v>461</v>
      </c>
      <c r="E73" s="25">
        <v>10.58</v>
      </c>
      <c r="F73" s="27" t="s">
        <v>80</v>
      </c>
      <c r="G73" s="28">
        <f t="shared" si="2"/>
        <v>5566.1795841209796</v>
      </c>
      <c r="H73" s="28">
        <v>58890.18</v>
      </c>
      <c r="I73" s="28" t="s">
        <v>38</v>
      </c>
      <c r="J73" s="28">
        <v>70</v>
      </c>
      <c r="K73" s="21" t="s">
        <v>81</v>
      </c>
      <c r="L73" s="21"/>
    </row>
    <row r="74" spans="1:12">
      <c r="A74" s="21">
        <v>70</v>
      </c>
      <c r="B74" s="22">
        <v>4</v>
      </c>
      <c r="C74" s="74" t="s">
        <v>530</v>
      </c>
      <c r="D74" s="24" t="s">
        <v>461</v>
      </c>
      <c r="E74" s="25">
        <v>28.17</v>
      </c>
      <c r="F74" s="27" t="s">
        <v>80</v>
      </c>
      <c r="G74" s="28">
        <f t="shared" si="2"/>
        <v>4083.4068157614502</v>
      </c>
      <c r="H74" s="28">
        <v>115029.57</v>
      </c>
      <c r="I74" s="28" t="s">
        <v>38</v>
      </c>
      <c r="J74" s="28">
        <v>70</v>
      </c>
      <c r="K74" s="21" t="s">
        <v>81</v>
      </c>
      <c r="L74" s="21"/>
    </row>
    <row r="75" spans="1:12">
      <c r="A75" s="21">
        <v>71</v>
      </c>
      <c r="B75" s="22">
        <v>7</v>
      </c>
      <c r="C75" s="74" t="s">
        <v>531</v>
      </c>
      <c r="D75" s="24" t="s">
        <v>461</v>
      </c>
      <c r="E75" s="25">
        <v>11.01</v>
      </c>
      <c r="F75" s="27" t="s">
        <v>80</v>
      </c>
      <c r="G75" s="28">
        <f t="shared" si="2"/>
        <v>6829.2652134423297</v>
      </c>
      <c r="H75" s="28">
        <v>75190.210000000006</v>
      </c>
      <c r="I75" s="28" t="s">
        <v>38</v>
      </c>
      <c r="J75" s="28">
        <v>70</v>
      </c>
      <c r="K75" s="21" t="s">
        <v>81</v>
      </c>
      <c r="L75" s="21"/>
    </row>
    <row r="76" spans="1:12">
      <c r="A76" s="21">
        <v>72</v>
      </c>
      <c r="B76" s="22">
        <v>7</v>
      </c>
      <c r="C76" s="74" t="s">
        <v>532</v>
      </c>
      <c r="D76" s="24" t="s">
        <v>461</v>
      </c>
      <c r="E76" s="25">
        <v>10.125</v>
      </c>
      <c r="F76" s="27" t="s">
        <v>80</v>
      </c>
      <c r="G76" s="28">
        <f t="shared" si="2"/>
        <v>6908.1668311944704</v>
      </c>
      <c r="H76" s="28">
        <v>69945.189165844</v>
      </c>
      <c r="I76" s="28" t="s">
        <v>38</v>
      </c>
      <c r="J76" s="28">
        <v>70</v>
      </c>
      <c r="K76" s="21" t="s">
        <v>81</v>
      </c>
      <c r="L76" s="21"/>
    </row>
    <row r="77" spans="1:12">
      <c r="A77" s="21">
        <v>73</v>
      </c>
      <c r="B77" s="22">
        <v>7</v>
      </c>
      <c r="C77" s="74" t="s">
        <v>533</v>
      </c>
      <c r="D77" s="24" t="s">
        <v>461</v>
      </c>
      <c r="E77" s="25">
        <v>9.8079999999999998</v>
      </c>
      <c r="F77" s="27" t="s">
        <v>80</v>
      </c>
      <c r="G77" s="28">
        <f t="shared" si="2"/>
        <v>6921</v>
      </c>
      <c r="H77" s="28">
        <v>67881.168000000005</v>
      </c>
      <c r="I77" s="28" t="s">
        <v>38</v>
      </c>
      <c r="J77" s="28">
        <v>70</v>
      </c>
      <c r="K77" s="21" t="s">
        <v>81</v>
      </c>
      <c r="L77" s="21"/>
    </row>
    <row r="78" spans="1:12">
      <c r="A78" s="21">
        <v>74</v>
      </c>
      <c r="B78" s="22">
        <v>7</v>
      </c>
      <c r="C78" s="74" t="s">
        <v>534</v>
      </c>
      <c r="D78" s="24" t="s">
        <v>461</v>
      </c>
      <c r="E78" s="25">
        <v>9.0920000000000005</v>
      </c>
      <c r="F78" s="27" t="s">
        <v>80</v>
      </c>
      <c r="G78" s="28">
        <f t="shared" si="2"/>
        <v>6921</v>
      </c>
      <c r="H78" s="28">
        <v>62925.732000000004</v>
      </c>
      <c r="I78" s="28" t="s">
        <v>38</v>
      </c>
      <c r="J78" s="28">
        <v>70</v>
      </c>
      <c r="K78" s="21" t="s">
        <v>81</v>
      </c>
      <c r="L78" s="21"/>
    </row>
    <row r="79" spans="1:12">
      <c r="A79" s="21">
        <v>75</v>
      </c>
      <c r="B79" s="22">
        <v>7</v>
      </c>
      <c r="C79" s="74" t="s">
        <v>535</v>
      </c>
      <c r="D79" s="24" t="s">
        <v>461</v>
      </c>
      <c r="E79" s="25">
        <v>9.0920000000000005</v>
      </c>
      <c r="F79" s="27" t="s">
        <v>80</v>
      </c>
      <c r="G79" s="28">
        <f t="shared" si="2"/>
        <v>6921</v>
      </c>
      <c r="H79" s="28">
        <v>62925.732000000004</v>
      </c>
      <c r="I79" s="28" t="s">
        <v>38</v>
      </c>
      <c r="J79" s="28">
        <v>70</v>
      </c>
      <c r="K79" s="21" t="s">
        <v>81</v>
      </c>
      <c r="L79" s="21"/>
    </row>
    <row r="80" spans="1:12">
      <c r="A80" s="21">
        <v>76</v>
      </c>
      <c r="B80" s="22">
        <v>7</v>
      </c>
      <c r="C80" s="74" t="s">
        <v>536</v>
      </c>
      <c r="D80" s="24" t="s">
        <v>461</v>
      </c>
      <c r="E80" s="25">
        <v>9.8811</v>
      </c>
      <c r="F80" s="27" t="s">
        <v>80</v>
      </c>
      <c r="G80" s="28">
        <f t="shared" si="2"/>
        <v>6921</v>
      </c>
      <c r="H80" s="28">
        <v>68387.093099999998</v>
      </c>
      <c r="I80" s="28" t="s">
        <v>38</v>
      </c>
      <c r="J80" s="28">
        <v>70</v>
      </c>
      <c r="K80" s="21" t="s">
        <v>81</v>
      </c>
      <c r="L80" s="21"/>
    </row>
    <row r="81" spans="1:12">
      <c r="A81" s="21">
        <v>77</v>
      </c>
      <c r="B81" s="22">
        <v>7</v>
      </c>
      <c r="C81" s="74" t="s">
        <v>537</v>
      </c>
      <c r="D81" s="24" t="s">
        <v>461</v>
      </c>
      <c r="E81" s="25">
        <v>8.7040000000000006</v>
      </c>
      <c r="F81" s="27" t="s">
        <v>80</v>
      </c>
      <c r="G81" s="28">
        <f t="shared" si="2"/>
        <v>6921</v>
      </c>
      <c r="H81" s="28">
        <v>60240.383999999998</v>
      </c>
      <c r="I81" s="28" t="s">
        <v>38</v>
      </c>
      <c r="J81" s="28">
        <v>70</v>
      </c>
      <c r="K81" s="21" t="s">
        <v>81</v>
      </c>
      <c r="L81" s="21"/>
    </row>
    <row r="82" spans="1:12">
      <c r="A82" s="21">
        <v>78</v>
      </c>
      <c r="B82" s="22">
        <v>7</v>
      </c>
      <c r="C82" s="74" t="s">
        <v>538</v>
      </c>
      <c r="D82" s="24" t="s">
        <v>461</v>
      </c>
      <c r="E82" s="25">
        <v>19.8443</v>
      </c>
      <c r="F82" s="27" t="s">
        <v>80</v>
      </c>
      <c r="G82" s="28">
        <f t="shared" si="2"/>
        <v>5759.1048387096498</v>
      </c>
      <c r="H82" s="28">
        <v>114285.404150806</v>
      </c>
      <c r="I82" s="28" t="s">
        <v>38</v>
      </c>
      <c r="J82" s="28">
        <v>70</v>
      </c>
      <c r="K82" s="21" t="s">
        <v>81</v>
      </c>
      <c r="L82" s="21"/>
    </row>
    <row r="83" spans="1:12">
      <c r="A83" s="21">
        <v>79</v>
      </c>
      <c r="B83" s="22">
        <v>7</v>
      </c>
      <c r="C83" s="74" t="s">
        <v>539</v>
      </c>
      <c r="D83" s="24" t="s">
        <v>461</v>
      </c>
      <c r="E83" s="25">
        <v>10.969099999999999</v>
      </c>
      <c r="F83" s="27" t="s">
        <v>80</v>
      </c>
      <c r="G83" s="28">
        <f t="shared" si="2"/>
        <v>6832.5770282588901</v>
      </c>
      <c r="H83" s="28">
        <v>74947.220680674596</v>
      </c>
      <c r="I83" s="28" t="s">
        <v>38</v>
      </c>
      <c r="J83" s="28">
        <v>70</v>
      </c>
      <c r="K83" s="21" t="s">
        <v>81</v>
      </c>
      <c r="L83" s="21"/>
    </row>
    <row r="84" spans="1:12">
      <c r="A84" s="21">
        <v>80</v>
      </c>
      <c r="B84" s="22">
        <v>7</v>
      </c>
      <c r="C84" s="74" t="s">
        <v>540</v>
      </c>
      <c r="D84" s="24" t="s">
        <v>461</v>
      </c>
      <c r="E84" s="25">
        <v>17.382899999999999</v>
      </c>
      <c r="F84" s="27" t="s">
        <v>80</v>
      </c>
      <c r="G84" s="28">
        <f t="shared" si="2"/>
        <v>5790.9654775604204</v>
      </c>
      <c r="H84" s="28">
        <v>100663.77379988501</v>
      </c>
      <c r="I84" s="28" t="s">
        <v>38</v>
      </c>
      <c r="J84" s="28">
        <v>70</v>
      </c>
      <c r="K84" s="21" t="s">
        <v>81</v>
      </c>
      <c r="L84" s="21"/>
    </row>
    <row r="85" spans="1:12">
      <c r="A85" s="21">
        <v>81</v>
      </c>
      <c r="B85" s="22">
        <v>7</v>
      </c>
      <c r="C85" s="74" t="s">
        <v>541</v>
      </c>
      <c r="D85" s="24" t="s">
        <v>461</v>
      </c>
      <c r="E85" s="25">
        <v>13.204599999999999</v>
      </c>
      <c r="F85" s="27" t="s">
        <v>80</v>
      </c>
      <c r="G85" s="28">
        <f t="shared" si="2"/>
        <v>6178.5757575757498</v>
      </c>
      <c r="H85" s="28">
        <v>81585.621448484802</v>
      </c>
      <c r="I85" s="28" t="s">
        <v>38</v>
      </c>
      <c r="J85" s="28">
        <v>70</v>
      </c>
      <c r="K85" s="21" t="s">
        <v>81</v>
      </c>
      <c r="L85" s="21"/>
    </row>
    <row r="86" spans="1:12">
      <c r="C86" s="75"/>
      <c r="E86" s="8">
        <f>SUM(E5:E85)</f>
        <v>1232.893</v>
      </c>
      <c r="G86" s="76">
        <f t="shared" si="2"/>
        <v>4499.7318569784202</v>
      </c>
      <c r="H86" s="9">
        <f>SUM(H5:H85)</f>
        <v>5547687.90834569</v>
      </c>
    </row>
    <row r="87" spans="1:12">
      <c r="A87" s="198" t="s">
        <v>542</v>
      </c>
      <c r="B87" s="198"/>
      <c r="C87" s="198"/>
      <c r="D87" s="198"/>
      <c r="E87" s="199"/>
      <c r="F87" s="198"/>
      <c r="G87" s="198"/>
      <c r="H87" s="198"/>
      <c r="I87" s="198"/>
      <c r="J87" s="198"/>
      <c r="K87" s="198"/>
      <c r="L87" s="198"/>
    </row>
    <row r="88" spans="1:12">
      <c r="A88" s="200" t="s">
        <v>84</v>
      </c>
      <c r="B88" s="200"/>
      <c r="C88" s="200"/>
      <c r="D88" s="200"/>
      <c r="E88" s="201"/>
      <c r="F88" s="200"/>
      <c r="G88" s="200"/>
      <c r="H88" s="200"/>
      <c r="I88" s="200"/>
      <c r="J88" s="200"/>
      <c r="K88" s="200"/>
      <c r="L88" s="200"/>
    </row>
  </sheetData>
  <mergeCells count="5">
    <mergeCell ref="A1:L1"/>
    <mergeCell ref="A2:L2"/>
    <mergeCell ref="E3:L3"/>
    <mergeCell ref="A87:L87"/>
    <mergeCell ref="A88:L88"/>
  </mergeCells>
  <phoneticPr fontId="10" type="noConversion"/>
  <pageMargins left="0.75138888888888899" right="0.75138888888888899" top="1" bottom="1" header="0.5" footer="0.5"/>
  <pageSetup paperSize="9" scale="83" fitToHeight="0" orientation="portrait" r:id="rId1"/>
</worksheet>
</file>

<file path=xl/worksheets/sheet6.xml><?xml version="1.0" encoding="utf-8"?>
<worksheet xmlns="http://schemas.openxmlformats.org/spreadsheetml/2006/main" xmlns:r="http://schemas.openxmlformats.org/officeDocument/2006/relationships">
  <sheetPr>
    <tabColor rgb="FFC00000"/>
    <pageSetUpPr fitToPage="1"/>
  </sheetPr>
  <dimension ref="A1:M193"/>
  <sheetViews>
    <sheetView view="pageBreakPreview" topLeftCell="A172" zoomScaleNormal="100" workbookViewId="0">
      <selection activeCell="H4" sqref="H4"/>
    </sheetView>
  </sheetViews>
  <sheetFormatPr defaultColWidth="10" defaultRowHeight="13.5"/>
  <cols>
    <col min="1" max="1" width="4.375" style="57" customWidth="1"/>
    <col min="2" max="3" width="5.375" style="57" customWidth="1"/>
    <col min="4" max="4" width="6.375" style="57" customWidth="1"/>
    <col min="5" max="5" width="8.875" style="57" customWidth="1"/>
    <col min="6" max="6" width="11.625" style="58" customWidth="1"/>
    <col min="7" max="7" width="13.375" style="63" customWidth="1"/>
    <col min="8" max="8" width="13.625" style="63" customWidth="1"/>
    <col min="9" max="9" width="10.25" style="57" customWidth="1"/>
    <col min="10" max="10" width="10" style="57" customWidth="1"/>
    <col min="11" max="11" width="11.625" style="57" customWidth="1"/>
    <col min="12" max="12" width="8.125" style="57" customWidth="1"/>
    <col min="13" max="13" width="5.125" style="57" customWidth="1"/>
    <col min="14" max="16384" width="10" style="57"/>
  </cols>
  <sheetData>
    <row r="1" spans="1:13" s="39" customFormat="1" ht="27" customHeight="1">
      <c r="A1" s="158" t="s">
        <v>543</v>
      </c>
      <c r="B1" s="158"/>
      <c r="C1" s="158"/>
      <c r="D1" s="158"/>
      <c r="E1" s="158"/>
      <c r="F1" s="159"/>
      <c r="G1" s="202"/>
      <c r="H1" s="202"/>
      <c r="I1" s="158"/>
      <c r="J1" s="158"/>
      <c r="K1" s="158"/>
      <c r="L1" s="158"/>
      <c r="M1" s="158"/>
    </row>
    <row r="2" spans="1:13" s="39" customFormat="1">
      <c r="A2" s="161" t="s">
        <v>66</v>
      </c>
      <c r="B2" s="162"/>
      <c r="C2" s="162"/>
      <c r="D2" s="162"/>
      <c r="E2" s="162"/>
      <c r="F2" s="163"/>
      <c r="G2" s="203"/>
      <c r="H2" s="203"/>
      <c r="I2" s="162"/>
      <c r="J2" s="162"/>
      <c r="K2" s="162"/>
      <c r="L2" s="162"/>
      <c r="M2" s="165"/>
    </row>
    <row r="3" spans="1:13" s="39" customFormat="1">
      <c r="A3" s="166" t="s">
        <v>64</v>
      </c>
      <c r="B3" s="167"/>
      <c r="C3" s="167"/>
      <c r="D3" s="167"/>
      <c r="E3" s="167"/>
      <c r="F3" s="168"/>
      <c r="G3" s="204"/>
      <c r="H3" s="204"/>
      <c r="I3" s="167"/>
      <c r="J3" s="167"/>
      <c r="K3" s="167"/>
      <c r="L3" s="167"/>
      <c r="M3" s="171"/>
    </row>
    <row r="4" spans="1:13" ht="27">
      <c r="A4" s="17" t="s">
        <v>67</v>
      </c>
      <c r="B4" s="17" t="s">
        <v>68</v>
      </c>
      <c r="C4" s="17" t="s">
        <v>69</v>
      </c>
      <c r="D4" s="17" t="s">
        <v>70</v>
      </c>
      <c r="E4" s="17" t="s">
        <v>24</v>
      </c>
      <c r="F4" s="64" t="s">
        <v>71</v>
      </c>
      <c r="G4" s="54" t="s">
        <v>72</v>
      </c>
      <c r="H4" s="54" t="s">
        <v>73</v>
      </c>
      <c r="I4" s="17" t="s">
        <v>74</v>
      </c>
      <c r="J4" s="17" t="s">
        <v>544</v>
      </c>
      <c r="K4" s="17" t="s">
        <v>545</v>
      </c>
      <c r="L4" s="17" t="s">
        <v>546</v>
      </c>
      <c r="M4" s="17" t="s">
        <v>78</v>
      </c>
    </row>
    <row r="5" spans="1:13">
      <c r="A5" s="22">
        <v>1</v>
      </c>
      <c r="B5" s="22">
        <v>1</v>
      </c>
      <c r="C5" s="21">
        <v>201</v>
      </c>
      <c r="D5" s="22">
        <v>2.9</v>
      </c>
      <c r="E5" s="22" t="s">
        <v>79</v>
      </c>
      <c r="F5" s="65">
        <v>93.18</v>
      </c>
      <c r="G5" s="66">
        <v>74.387</v>
      </c>
      <c r="H5" s="66">
        <v>18.788799999999998</v>
      </c>
      <c r="I5" s="27" t="s">
        <v>80</v>
      </c>
      <c r="J5" s="207">
        <v>4510</v>
      </c>
      <c r="K5" s="210"/>
      <c r="L5" s="22" t="s">
        <v>81</v>
      </c>
      <c r="M5" s="22" t="s">
        <v>547</v>
      </c>
    </row>
    <row r="6" spans="1:13">
      <c r="A6" s="22">
        <v>1</v>
      </c>
      <c r="B6" s="22">
        <v>1</v>
      </c>
      <c r="C6" s="21">
        <v>301</v>
      </c>
      <c r="D6" s="22">
        <v>2.9</v>
      </c>
      <c r="E6" s="22" t="s">
        <v>79</v>
      </c>
      <c r="F6" s="65">
        <v>93.18</v>
      </c>
      <c r="G6" s="66">
        <v>74.387</v>
      </c>
      <c r="H6" s="66">
        <v>18.788799999999998</v>
      </c>
      <c r="I6" s="27" t="s">
        <v>80</v>
      </c>
      <c r="J6" s="208"/>
      <c r="K6" s="211"/>
      <c r="L6" s="22" t="s">
        <v>81</v>
      </c>
      <c r="M6" s="22" t="s">
        <v>547</v>
      </c>
    </row>
    <row r="7" spans="1:13">
      <c r="A7" s="22">
        <v>1</v>
      </c>
      <c r="B7" s="22">
        <v>1</v>
      </c>
      <c r="C7" s="21">
        <v>401</v>
      </c>
      <c r="D7" s="22">
        <v>2.9</v>
      </c>
      <c r="E7" s="22" t="s">
        <v>79</v>
      </c>
      <c r="F7" s="65">
        <v>93.18</v>
      </c>
      <c r="G7" s="66">
        <v>74.387</v>
      </c>
      <c r="H7" s="66">
        <v>18.788799999999998</v>
      </c>
      <c r="I7" s="27" t="s">
        <v>80</v>
      </c>
      <c r="J7" s="208"/>
      <c r="K7" s="211"/>
      <c r="L7" s="22" t="s">
        <v>81</v>
      </c>
      <c r="M7" s="22" t="s">
        <v>547</v>
      </c>
    </row>
    <row r="8" spans="1:13">
      <c r="A8" s="22">
        <v>1</v>
      </c>
      <c r="B8" s="22">
        <v>1</v>
      </c>
      <c r="C8" s="21">
        <v>501</v>
      </c>
      <c r="D8" s="22">
        <v>2.9</v>
      </c>
      <c r="E8" s="22" t="s">
        <v>79</v>
      </c>
      <c r="F8" s="65">
        <v>93.18</v>
      </c>
      <c r="G8" s="66">
        <v>74.387</v>
      </c>
      <c r="H8" s="66">
        <v>18.788799999999998</v>
      </c>
      <c r="I8" s="27" t="s">
        <v>80</v>
      </c>
      <c r="J8" s="208"/>
      <c r="K8" s="211"/>
      <c r="L8" s="22" t="s">
        <v>81</v>
      </c>
      <c r="M8" s="22" t="s">
        <v>547</v>
      </c>
    </row>
    <row r="9" spans="1:13">
      <c r="A9" s="22">
        <v>1</v>
      </c>
      <c r="B9" s="22">
        <v>1</v>
      </c>
      <c r="C9" s="21">
        <v>601</v>
      </c>
      <c r="D9" s="22">
        <v>2.9</v>
      </c>
      <c r="E9" s="22" t="s">
        <v>79</v>
      </c>
      <c r="F9" s="65">
        <v>93.18</v>
      </c>
      <c r="G9" s="66">
        <v>74.387</v>
      </c>
      <c r="H9" s="66">
        <v>18.788799999999998</v>
      </c>
      <c r="I9" s="27" t="s">
        <v>80</v>
      </c>
      <c r="J9" s="208"/>
      <c r="K9" s="211"/>
      <c r="L9" s="22" t="s">
        <v>81</v>
      </c>
      <c r="M9" s="22" t="s">
        <v>547</v>
      </c>
    </row>
    <row r="10" spans="1:13">
      <c r="A10" s="22">
        <v>1</v>
      </c>
      <c r="B10" s="22">
        <v>1</v>
      </c>
      <c r="C10" s="21">
        <v>701</v>
      </c>
      <c r="D10" s="22">
        <v>2.9</v>
      </c>
      <c r="E10" s="22" t="s">
        <v>79</v>
      </c>
      <c r="F10" s="65">
        <v>93.18</v>
      </c>
      <c r="G10" s="66">
        <v>74.387</v>
      </c>
      <c r="H10" s="66">
        <v>18.788799999999998</v>
      </c>
      <c r="I10" s="27" t="s">
        <v>80</v>
      </c>
      <c r="J10" s="208"/>
      <c r="K10" s="211"/>
      <c r="L10" s="22" t="s">
        <v>81</v>
      </c>
      <c r="M10" s="22" t="s">
        <v>547</v>
      </c>
    </row>
    <row r="11" spans="1:13">
      <c r="A11" s="22">
        <v>1</v>
      </c>
      <c r="B11" s="22">
        <v>1</v>
      </c>
      <c r="C11" s="21">
        <v>801</v>
      </c>
      <c r="D11" s="22">
        <v>2.9</v>
      </c>
      <c r="E11" s="22" t="s">
        <v>79</v>
      </c>
      <c r="F11" s="65">
        <v>93.18</v>
      </c>
      <c r="G11" s="66">
        <v>74.387</v>
      </c>
      <c r="H11" s="66">
        <v>18.788799999999998</v>
      </c>
      <c r="I11" s="27" t="s">
        <v>80</v>
      </c>
      <c r="J11" s="208"/>
      <c r="K11" s="211"/>
      <c r="L11" s="22" t="s">
        <v>81</v>
      </c>
      <c r="M11" s="22" t="s">
        <v>547</v>
      </c>
    </row>
    <row r="12" spans="1:13">
      <c r="A12" s="22">
        <v>1</v>
      </c>
      <c r="B12" s="22">
        <v>1</v>
      </c>
      <c r="C12" s="21">
        <v>202</v>
      </c>
      <c r="D12" s="22">
        <v>2.9</v>
      </c>
      <c r="E12" s="22" t="s">
        <v>79</v>
      </c>
      <c r="F12" s="65">
        <v>92.26</v>
      </c>
      <c r="G12" s="66">
        <v>73.659000000000006</v>
      </c>
      <c r="H12" s="66">
        <v>18.604900000000001</v>
      </c>
      <c r="I12" s="27" t="s">
        <v>80</v>
      </c>
      <c r="J12" s="208"/>
      <c r="K12" s="211"/>
      <c r="L12" s="22" t="s">
        <v>81</v>
      </c>
      <c r="M12" s="22" t="s">
        <v>547</v>
      </c>
    </row>
    <row r="13" spans="1:13">
      <c r="A13" s="22">
        <v>1</v>
      </c>
      <c r="B13" s="22">
        <v>1</v>
      </c>
      <c r="C13" s="21">
        <v>302</v>
      </c>
      <c r="D13" s="22">
        <v>2.9</v>
      </c>
      <c r="E13" s="22" t="s">
        <v>79</v>
      </c>
      <c r="F13" s="65">
        <v>92.26</v>
      </c>
      <c r="G13" s="66">
        <v>73.659000000000006</v>
      </c>
      <c r="H13" s="66">
        <v>18.604900000000001</v>
      </c>
      <c r="I13" s="27" t="s">
        <v>80</v>
      </c>
      <c r="J13" s="208"/>
      <c r="K13" s="211"/>
      <c r="L13" s="22" t="s">
        <v>81</v>
      </c>
      <c r="M13" s="22" t="s">
        <v>547</v>
      </c>
    </row>
    <row r="14" spans="1:13">
      <c r="A14" s="22">
        <v>1</v>
      </c>
      <c r="B14" s="22">
        <v>1</v>
      </c>
      <c r="C14" s="21">
        <v>402</v>
      </c>
      <c r="D14" s="22">
        <v>2.9</v>
      </c>
      <c r="E14" s="22" t="s">
        <v>79</v>
      </c>
      <c r="F14" s="65">
        <v>92.26</v>
      </c>
      <c r="G14" s="66">
        <v>73.659000000000006</v>
      </c>
      <c r="H14" s="66">
        <v>18.604900000000001</v>
      </c>
      <c r="I14" s="27" t="s">
        <v>80</v>
      </c>
      <c r="J14" s="208"/>
      <c r="K14" s="211"/>
      <c r="L14" s="22" t="s">
        <v>81</v>
      </c>
      <c r="M14" s="22" t="s">
        <v>547</v>
      </c>
    </row>
    <row r="15" spans="1:13">
      <c r="A15" s="22">
        <v>1</v>
      </c>
      <c r="B15" s="22">
        <v>1</v>
      </c>
      <c r="C15" s="21">
        <v>502</v>
      </c>
      <c r="D15" s="22">
        <v>2.9</v>
      </c>
      <c r="E15" s="22" t="s">
        <v>79</v>
      </c>
      <c r="F15" s="65">
        <v>92.26</v>
      </c>
      <c r="G15" s="66">
        <v>73.659000000000006</v>
      </c>
      <c r="H15" s="66">
        <v>18.604900000000001</v>
      </c>
      <c r="I15" s="27" t="s">
        <v>80</v>
      </c>
      <c r="J15" s="208"/>
      <c r="K15" s="211"/>
      <c r="L15" s="22" t="s">
        <v>81</v>
      </c>
      <c r="M15" s="22" t="s">
        <v>547</v>
      </c>
    </row>
    <row r="16" spans="1:13">
      <c r="A16" s="22">
        <v>1</v>
      </c>
      <c r="B16" s="22">
        <v>1</v>
      </c>
      <c r="C16" s="21">
        <v>602</v>
      </c>
      <c r="D16" s="22">
        <v>2.9</v>
      </c>
      <c r="E16" s="22" t="s">
        <v>79</v>
      </c>
      <c r="F16" s="65">
        <v>92.26</v>
      </c>
      <c r="G16" s="66">
        <v>73.659000000000006</v>
      </c>
      <c r="H16" s="66">
        <v>18.604900000000001</v>
      </c>
      <c r="I16" s="27" t="s">
        <v>80</v>
      </c>
      <c r="J16" s="208"/>
      <c r="K16" s="211"/>
      <c r="L16" s="22" t="s">
        <v>81</v>
      </c>
      <c r="M16" s="22" t="s">
        <v>547</v>
      </c>
    </row>
    <row r="17" spans="1:13">
      <c r="A17" s="22">
        <v>1</v>
      </c>
      <c r="B17" s="22">
        <v>1</v>
      </c>
      <c r="C17" s="21">
        <v>702</v>
      </c>
      <c r="D17" s="22">
        <v>2.9</v>
      </c>
      <c r="E17" s="22" t="s">
        <v>79</v>
      </c>
      <c r="F17" s="65">
        <v>92.26</v>
      </c>
      <c r="G17" s="66">
        <v>73.659000000000006</v>
      </c>
      <c r="H17" s="66">
        <v>18.604900000000001</v>
      </c>
      <c r="I17" s="27" t="s">
        <v>80</v>
      </c>
      <c r="J17" s="208"/>
      <c r="K17" s="211"/>
      <c r="L17" s="22" t="s">
        <v>81</v>
      </c>
      <c r="M17" s="22" t="s">
        <v>547</v>
      </c>
    </row>
    <row r="18" spans="1:13">
      <c r="A18" s="22">
        <v>1</v>
      </c>
      <c r="B18" s="22">
        <v>1</v>
      </c>
      <c r="C18" s="21">
        <v>802</v>
      </c>
      <c r="D18" s="22">
        <v>2.9</v>
      </c>
      <c r="E18" s="22" t="s">
        <v>79</v>
      </c>
      <c r="F18" s="65">
        <v>92.26</v>
      </c>
      <c r="G18" s="66">
        <v>73.659000000000006</v>
      </c>
      <c r="H18" s="66">
        <v>18.604900000000001</v>
      </c>
      <c r="I18" s="27" t="s">
        <v>80</v>
      </c>
      <c r="J18" s="208"/>
      <c r="K18" s="211"/>
      <c r="L18" s="22" t="s">
        <v>81</v>
      </c>
      <c r="M18" s="22" t="s">
        <v>547</v>
      </c>
    </row>
    <row r="19" spans="1:13">
      <c r="A19" s="22">
        <v>1</v>
      </c>
      <c r="B19" s="22">
        <v>2</v>
      </c>
      <c r="C19" s="21">
        <v>203</v>
      </c>
      <c r="D19" s="22">
        <v>2.9</v>
      </c>
      <c r="E19" s="22" t="s">
        <v>548</v>
      </c>
      <c r="F19" s="65">
        <v>72.16</v>
      </c>
      <c r="G19" s="66">
        <v>54.1905</v>
      </c>
      <c r="H19" s="66">
        <v>17.973099999999999</v>
      </c>
      <c r="I19" s="27" t="s">
        <v>80</v>
      </c>
      <c r="J19" s="208"/>
      <c r="K19" s="211"/>
      <c r="L19" s="22" t="s">
        <v>81</v>
      </c>
      <c r="M19" s="22" t="s">
        <v>547</v>
      </c>
    </row>
    <row r="20" spans="1:13">
      <c r="A20" s="22">
        <v>1</v>
      </c>
      <c r="B20" s="22">
        <v>2</v>
      </c>
      <c r="C20" s="21">
        <v>303</v>
      </c>
      <c r="D20" s="22">
        <v>2.9</v>
      </c>
      <c r="E20" s="22" t="s">
        <v>548</v>
      </c>
      <c r="F20" s="65">
        <v>72.16</v>
      </c>
      <c r="G20" s="66">
        <v>54.1905</v>
      </c>
      <c r="H20" s="66">
        <v>17.973099999999999</v>
      </c>
      <c r="I20" s="27" t="s">
        <v>80</v>
      </c>
      <c r="J20" s="208"/>
      <c r="K20" s="211"/>
      <c r="L20" s="22" t="s">
        <v>81</v>
      </c>
      <c r="M20" s="22" t="s">
        <v>547</v>
      </c>
    </row>
    <row r="21" spans="1:13">
      <c r="A21" s="22">
        <v>1</v>
      </c>
      <c r="B21" s="22">
        <v>2</v>
      </c>
      <c r="C21" s="21">
        <v>403</v>
      </c>
      <c r="D21" s="22">
        <v>2.9</v>
      </c>
      <c r="E21" s="22" t="s">
        <v>548</v>
      </c>
      <c r="F21" s="65">
        <v>72.16</v>
      </c>
      <c r="G21" s="66">
        <v>54.1905</v>
      </c>
      <c r="H21" s="66">
        <v>17.973099999999999</v>
      </c>
      <c r="I21" s="27" t="s">
        <v>80</v>
      </c>
      <c r="J21" s="208"/>
      <c r="K21" s="211"/>
      <c r="L21" s="22" t="s">
        <v>81</v>
      </c>
      <c r="M21" s="22" t="s">
        <v>547</v>
      </c>
    </row>
    <row r="22" spans="1:13">
      <c r="A22" s="22">
        <v>1</v>
      </c>
      <c r="B22" s="22">
        <v>2</v>
      </c>
      <c r="C22" s="21">
        <v>503</v>
      </c>
      <c r="D22" s="22">
        <v>2.9</v>
      </c>
      <c r="E22" s="22" t="s">
        <v>548</v>
      </c>
      <c r="F22" s="65">
        <v>72.16</v>
      </c>
      <c r="G22" s="66">
        <v>54.1905</v>
      </c>
      <c r="H22" s="66">
        <v>17.973099999999999</v>
      </c>
      <c r="I22" s="27" t="s">
        <v>80</v>
      </c>
      <c r="J22" s="208"/>
      <c r="K22" s="211"/>
      <c r="L22" s="22" t="s">
        <v>81</v>
      </c>
      <c r="M22" s="22" t="s">
        <v>547</v>
      </c>
    </row>
    <row r="23" spans="1:13">
      <c r="A23" s="22">
        <v>1</v>
      </c>
      <c r="B23" s="22">
        <v>2</v>
      </c>
      <c r="C23" s="21">
        <v>603</v>
      </c>
      <c r="D23" s="22">
        <v>2.9</v>
      </c>
      <c r="E23" s="22" t="s">
        <v>548</v>
      </c>
      <c r="F23" s="65">
        <v>72.16</v>
      </c>
      <c r="G23" s="66">
        <v>54.1905</v>
      </c>
      <c r="H23" s="66">
        <v>17.973099999999999</v>
      </c>
      <c r="I23" s="27" t="s">
        <v>80</v>
      </c>
      <c r="J23" s="208"/>
      <c r="K23" s="211"/>
      <c r="L23" s="22" t="s">
        <v>81</v>
      </c>
      <c r="M23" s="22" t="s">
        <v>547</v>
      </c>
    </row>
    <row r="24" spans="1:13">
      <c r="A24" s="22">
        <v>1</v>
      </c>
      <c r="B24" s="22">
        <v>2</v>
      </c>
      <c r="C24" s="21">
        <v>703</v>
      </c>
      <c r="D24" s="22">
        <v>2.9</v>
      </c>
      <c r="E24" s="22" t="s">
        <v>548</v>
      </c>
      <c r="F24" s="65">
        <v>72.16</v>
      </c>
      <c r="G24" s="66">
        <v>54.1905</v>
      </c>
      <c r="H24" s="66">
        <v>17.973099999999999</v>
      </c>
      <c r="I24" s="27" t="s">
        <v>80</v>
      </c>
      <c r="J24" s="208"/>
      <c r="K24" s="211"/>
      <c r="L24" s="22" t="s">
        <v>81</v>
      </c>
      <c r="M24" s="22" t="s">
        <v>547</v>
      </c>
    </row>
    <row r="25" spans="1:13">
      <c r="A25" s="22">
        <v>1</v>
      </c>
      <c r="B25" s="22">
        <v>2</v>
      </c>
      <c r="C25" s="21">
        <v>803</v>
      </c>
      <c r="D25" s="22">
        <v>2.9</v>
      </c>
      <c r="E25" s="22" t="s">
        <v>548</v>
      </c>
      <c r="F25" s="65">
        <v>72.16</v>
      </c>
      <c r="G25" s="66">
        <v>54.1905</v>
      </c>
      <c r="H25" s="66">
        <v>17.973099999999999</v>
      </c>
      <c r="I25" s="27" t="s">
        <v>80</v>
      </c>
      <c r="J25" s="208"/>
      <c r="K25" s="211"/>
      <c r="L25" s="22" t="s">
        <v>81</v>
      </c>
      <c r="M25" s="22" t="s">
        <v>547</v>
      </c>
    </row>
    <row r="26" spans="1:13">
      <c r="A26" s="22">
        <v>1</v>
      </c>
      <c r="B26" s="22">
        <v>2</v>
      </c>
      <c r="C26" s="21">
        <v>204</v>
      </c>
      <c r="D26" s="22">
        <v>2.9</v>
      </c>
      <c r="E26" s="22" t="s">
        <v>548</v>
      </c>
      <c r="F26" s="65">
        <v>71.739999999999995</v>
      </c>
      <c r="G26" s="66">
        <v>53.869599999999998</v>
      </c>
      <c r="H26" s="66">
        <v>17.866599999999998</v>
      </c>
      <c r="I26" s="27" t="s">
        <v>80</v>
      </c>
      <c r="J26" s="208"/>
      <c r="K26" s="211"/>
      <c r="L26" s="22" t="s">
        <v>81</v>
      </c>
      <c r="M26" s="22" t="s">
        <v>547</v>
      </c>
    </row>
    <row r="27" spans="1:13">
      <c r="A27" s="22">
        <v>1</v>
      </c>
      <c r="B27" s="22">
        <v>2</v>
      </c>
      <c r="C27" s="21">
        <v>304</v>
      </c>
      <c r="D27" s="22">
        <v>2.9</v>
      </c>
      <c r="E27" s="22" t="s">
        <v>548</v>
      </c>
      <c r="F27" s="65">
        <v>71.739999999999995</v>
      </c>
      <c r="G27" s="66">
        <v>53.869599999999998</v>
      </c>
      <c r="H27" s="66">
        <v>17.866599999999998</v>
      </c>
      <c r="I27" s="27" t="s">
        <v>80</v>
      </c>
      <c r="J27" s="208"/>
      <c r="K27" s="211"/>
      <c r="L27" s="22" t="s">
        <v>81</v>
      </c>
      <c r="M27" s="22" t="s">
        <v>547</v>
      </c>
    </row>
    <row r="28" spans="1:13">
      <c r="A28" s="22">
        <v>1</v>
      </c>
      <c r="B28" s="22">
        <v>2</v>
      </c>
      <c r="C28" s="21">
        <v>404</v>
      </c>
      <c r="D28" s="22">
        <v>2.9</v>
      </c>
      <c r="E28" s="22" t="s">
        <v>548</v>
      </c>
      <c r="F28" s="65">
        <v>71.739999999999995</v>
      </c>
      <c r="G28" s="66">
        <v>53.869599999999998</v>
      </c>
      <c r="H28" s="66">
        <v>17.866599999999998</v>
      </c>
      <c r="I28" s="27" t="s">
        <v>80</v>
      </c>
      <c r="J28" s="208"/>
      <c r="K28" s="211"/>
      <c r="L28" s="22" t="s">
        <v>81</v>
      </c>
      <c r="M28" s="22" t="s">
        <v>547</v>
      </c>
    </row>
    <row r="29" spans="1:13">
      <c r="A29" s="22">
        <v>1</v>
      </c>
      <c r="B29" s="22">
        <v>2</v>
      </c>
      <c r="C29" s="21">
        <v>504</v>
      </c>
      <c r="D29" s="22">
        <v>2.9</v>
      </c>
      <c r="E29" s="22" t="s">
        <v>548</v>
      </c>
      <c r="F29" s="65">
        <v>71.739999999999995</v>
      </c>
      <c r="G29" s="66">
        <v>53.869599999999998</v>
      </c>
      <c r="H29" s="66">
        <v>17.866599999999998</v>
      </c>
      <c r="I29" s="27" t="s">
        <v>80</v>
      </c>
      <c r="J29" s="208"/>
      <c r="K29" s="211"/>
      <c r="L29" s="22" t="s">
        <v>81</v>
      </c>
      <c r="M29" s="22" t="s">
        <v>547</v>
      </c>
    </row>
    <row r="30" spans="1:13">
      <c r="A30" s="22">
        <v>1</v>
      </c>
      <c r="B30" s="22">
        <v>2</v>
      </c>
      <c r="C30" s="21">
        <v>604</v>
      </c>
      <c r="D30" s="22">
        <v>2.9</v>
      </c>
      <c r="E30" s="22" t="s">
        <v>548</v>
      </c>
      <c r="F30" s="65">
        <v>71.739999999999995</v>
      </c>
      <c r="G30" s="66">
        <v>53.869599999999998</v>
      </c>
      <c r="H30" s="66">
        <v>17.866599999999998</v>
      </c>
      <c r="I30" s="27" t="s">
        <v>80</v>
      </c>
      <c r="J30" s="208"/>
      <c r="K30" s="211"/>
      <c r="L30" s="22" t="s">
        <v>81</v>
      </c>
      <c r="M30" s="22" t="s">
        <v>547</v>
      </c>
    </row>
    <row r="31" spans="1:13">
      <c r="A31" s="22">
        <v>1</v>
      </c>
      <c r="B31" s="22">
        <v>2</v>
      </c>
      <c r="C31" s="21">
        <v>704</v>
      </c>
      <c r="D31" s="22">
        <v>2.9</v>
      </c>
      <c r="E31" s="22" t="s">
        <v>548</v>
      </c>
      <c r="F31" s="65">
        <v>71.739999999999995</v>
      </c>
      <c r="G31" s="66">
        <v>53.869599999999998</v>
      </c>
      <c r="H31" s="66">
        <v>17.866599999999998</v>
      </c>
      <c r="I31" s="27" t="s">
        <v>80</v>
      </c>
      <c r="J31" s="208"/>
      <c r="K31" s="211"/>
      <c r="L31" s="22" t="s">
        <v>81</v>
      </c>
      <c r="M31" s="22" t="s">
        <v>547</v>
      </c>
    </row>
    <row r="32" spans="1:13">
      <c r="A32" s="22">
        <v>1</v>
      </c>
      <c r="B32" s="22">
        <v>2</v>
      </c>
      <c r="C32" s="21">
        <v>804</v>
      </c>
      <c r="D32" s="22">
        <v>2.9</v>
      </c>
      <c r="E32" s="22" t="s">
        <v>548</v>
      </c>
      <c r="F32" s="65">
        <v>71.739999999999995</v>
      </c>
      <c r="G32" s="66">
        <v>53.869599999999998</v>
      </c>
      <c r="H32" s="66">
        <v>17.866599999999998</v>
      </c>
      <c r="I32" s="27" t="s">
        <v>80</v>
      </c>
      <c r="J32" s="208"/>
      <c r="K32" s="211"/>
      <c r="L32" s="22" t="s">
        <v>81</v>
      </c>
      <c r="M32" s="22" t="s">
        <v>547</v>
      </c>
    </row>
    <row r="33" spans="1:13">
      <c r="A33" s="22">
        <v>1</v>
      </c>
      <c r="B33" s="22">
        <v>3</v>
      </c>
      <c r="C33" s="21">
        <v>205</v>
      </c>
      <c r="D33" s="22">
        <v>2.9</v>
      </c>
      <c r="E33" s="22" t="s">
        <v>548</v>
      </c>
      <c r="F33" s="65">
        <v>73.28</v>
      </c>
      <c r="G33" s="66">
        <v>54.1905</v>
      </c>
      <c r="H33" s="66">
        <v>19.091899999999999</v>
      </c>
      <c r="I33" s="27" t="s">
        <v>80</v>
      </c>
      <c r="J33" s="208"/>
      <c r="K33" s="211"/>
      <c r="L33" s="22" t="s">
        <v>81</v>
      </c>
      <c r="M33" s="22" t="s">
        <v>547</v>
      </c>
    </row>
    <row r="34" spans="1:13">
      <c r="A34" s="22">
        <v>1</v>
      </c>
      <c r="B34" s="22">
        <v>3</v>
      </c>
      <c r="C34" s="21">
        <v>305</v>
      </c>
      <c r="D34" s="22">
        <v>2.9</v>
      </c>
      <c r="E34" s="22" t="s">
        <v>548</v>
      </c>
      <c r="F34" s="65">
        <v>73.28</v>
      </c>
      <c r="G34" s="66">
        <v>54.1905</v>
      </c>
      <c r="H34" s="66">
        <v>19.091899999999999</v>
      </c>
      <c r="I34" s="27" t="s">
        <v>80</v>
      </c>
      <c r="J34" s="208"/>
      <c r="K34" s="211"/>
      <c r="L34" s="22" t="s">
        <v>81</v>
      </c>
      <c r="M34" s="22" t="s">
        <v>547</v>
      </c>
    </row>
    <row r="35" spans="1:13">
      <c r="A35" s="22">
        <v>1</v>
      </c>
      <c r="B35" s="22">
        <v>3</v>
      </c>
      <c r="C35" s="21">
        <v>405</v>
      </c>
      <c r="D35" s="22">
        <v>2.9</v>
      </c>
      <c r="E35" s="22" t="s">
        <v>548</v>
      </c>
      <c r="F35" s="65">
        <v>73.28</v>
      </c>
      <c r="G35" s="66">
        <v>54.1905</v>
      </c>
      <c r="H35" s="66">
        <v>19.091899999999999</v>
      </c>
      <c r="I35" s="27" t="s">
        <v>80</v>
      </c>
      <c r="J35" s="208"/>
      <c r="K35" s="211"/>
      <c r="L35" s="22" t="s">
        <v>81</v>
      </c>
      <c r="M35" s="22" t="s">
        <v>547</v>
      </c>
    </row>
    <row r="36" spans="1:13">
      <c r="A36" s="22">
        <v>1</v>
      </c>
      <c r="B36" s="22">
        <v>3</v>
      </c>
      <c r="C36" s="21">
        <v>505</v>
      </c>
      <c r="D36" s="22">
        <v>2.9</v>
      </c>
      <c r="E36" s="22" t="s">
        <v>548</v>
      </c>
      <c r="F36" s="65">
        <v>73.28</v>
      </c>
      <c r="G36" s="66">
        <v>54.1905</v>
      </c>
      <c r="H36" s="66">
        <v>19.091899999999999</v>
      </c>
      <c r="I36" s="27" t="s">
        <v>80</v>
      </c>
      <c r="J36" s="208"/>
      <c r="K36" s="211"/>
      <c r="L36" s="22" t="s">
        <v>81</v>
      </c>
      <c r="M36" s="22" t="s">
        <v>547</v>
      </c>
    </row>
    <row r="37" spans="1:13">
      <c r="A37" s="22">
        <v>1</v>
      </c>
      <c r="B37" s="22">
        <v>3</v>
      </c>
      <c r="C37" s="21">
        <v>605</v>
      </c>
      <c r="D37" s="22">
        <v>2.9</v>
      </c>
      <c r="E37" s="22" t="s">
        <v>548</v>
      </c>
      <c r="F37" s="65">
        <v>73.28</v>
      </c>
      <c r="G37" s="66">
        <v>54.1905</v>
      </c>
      <c r="H37" s="66">
        <v>19.091899999999999</v>
      </c>
      <c r="I37" s="27" t="s">
        <v>80</v>
      </c>
      <c r="J37" s="208"/>
      <c r="K37" s="211"/>
      <c r="L37" s="22" t="s">
        <v>81</v>
      </c>
      <c r="M37" s="22" t="s">
        <v>547</v>
      </c>
    </row>
    <row r="38" spans="1:13">
      <c r="A38" s="22">
        <v>1</v>
      </c>
      <c r="B38" s="22">
        <v>3</v>
      </c>
      <c r="C38" s="21">
        <v>705</v>
      </c>
      <c r="D38" s="22">
        <v>2.9</v>
      </c>
      <c r="E38" s="22" t="s">
        <v>548</v>
      </c>
      <c r="F38" s="65">
        <v>73.28</v>
      </c>
      <c r="G38" s="66">
        <v>54.1905</v>
      </c>
      <c r="H38" s="66">
        <v>19.091899999999999</v>
      </c>
      <c r="I38" s="27" t="s">
        <v>80</v>
      </c>
      <c r="J38" s="208"/>
      <c r="K38" s="211"/>
      <c r="L38" s="22" t="s">
        <v>81</v>
      </c>
      <c r="M38" s="22" t="s">
        <v>547</v>
      </c>
    </row>
    <row r="39" spans="1:13">
      <c r="A39" s="22">
        <v>1</v>
      </c>
      <c r="B39" s="22">
        <v>3</v>
      </c>
      <c r="C39" s="21">
        <v>805</v>
      </c>
      <c r="D39" s="22">
        <v>2.9</v>
      </c>
      <c r="E39" s="22" t="s">
        <v>548</v>
      </c>
      <c r="F39" s="65">
        <v>73.28</v>
      </c>
      <c r="G39" s="66">
        <v>54.1905</v>
      </c>
      <c r="H39" s="66">
        <v>19.091899999999999</v>
      </c>
      <c r="I39" s="27" t="s">
        <v>80</v>
      </c>
      <c r="J39" s="208"/>
      <c r="K39" s="211"/>
      <c r="L39" s="22" t="s">
        <v>81</v>
      </c>
      <c r="M39" s="22" t="s">
        <v>547</v>
      </c>
    </row>
    <row r="40" spans="1:13">
      <c r="A40" s="22">
        <v>1</v>
      </c>
      <c r="B40" s="22">
        <v>3</v>
      </c>
      <c r="C40" s="21">
        <v>206</v>
      </c>
      <c r="D40" s="22">
        <v>2.9</v>
      </c>
      <c r="E40" s="22" t="s">
        <v>548</v>
      </c>
      <c r="F40" s="65">
        <v>72.849999999999994</v>
      </c>
      <c r="G40" s="66">
        <v>53.869599999999998</v>
      </c>
      <c r="H40" s="66">
        <v>18.9788</v>
      </c>
      <c r="I40" s="27" t="s">
        <v>80</v>
      </c>
      <c r="J40" s="208"/>
      <c r="K40" s="211"/>
      <c r="L40" s="22" t="s">
        <v>81</v>
      </c>
      <c r="M40" s="22" t="s">
        <v>547</v>
      </c>
    </row>
    <row r="41" spans="1:13">
      <c r="A41" s="22">
        <v>1</v>
      </c>
      <c r="B41" s="22">
        <v>3</v>
      </c>
      <c r="C41" s="21">
        <v>306</v>
      </c>
      <c r="D41" s="22">
        <v>2.9</v>
      </c>
      <c r="E41" s="22" t="s">
        <v>548</v>
      </c>
      <c r="F41" s="65">
        <v>72.849999999999994</v>
      </c>
      <c r="G41" s="66">
        <v>53.869599999999998</v>
      </c>
      <c r="H41" s="66">
        <v>18.9788</v>
      </c>
      <c r="I41" s="27" t="s">
        <v>80</v>
      </c>
      <c r="J41" s="208"/>
      <c r="K41" s="211"/>
      <c r="L41" s="22" t="s">
        <v>81</v>
      </c>
      <c r="M41" s="22" t="s">
        <v>547</v>
      </c>
    </row>
    <row r="42" spans="1:13">
      <c r="A42" s="22">
        <v>1</v>
      </c>
      <c r="B42" s="22">
        <v>3</v>
      </c>
      <c r="C42" s="21">
        <v>406</v>
      </c>
      <c r="D42" s="22">
        <v>2.9</v>
      </c>
      <c r="E42" s="22" t="s">
        <v>548</v>
      </c>
      <c r="F42" s="65">
        <v>72.849999999999994</v>
      </c>
      <c r="G42" s="66">
        <v>53.869599999999998</v>
      </c>
      <c r="H42" s="66">
        <v>18.9788</v>
      </c>
      <c r="I42" s="27" t="s">
        <v>80</v>
      </c>
      <c r="J42" s="208"/>
      <c r="K42" s="211"/>
      <c r="L42" s="22" t="s">
        <v>81</v>
      </c>
      <c r="M42" s="22" t="s">
        <v>547</v>
      </c>
    </row>
    <row r="43" spans="1:13">
      <c r="A43" s="22">
        <v>1</v>
      </c>
      <c r="B43" s="22">
        <v>3</v>
      </c>
      <c r="C43" s="21">
        <v>506</v>
      </c>
      <c r="D43" s="22">
        <v>2.9</v>
      </c>
      <c r="E43" s="22" t="s">
        <v>548</v>
      </c>
      <c r="F43" s="65">
        <v>72.849999999999994</v>
      </c>
      <c r="G43" s="66">
        <v>53.869599999999998</v>
      </c>
      <c r="H43" s="66">
        <v>18.9788</v>
      </c>
      <c r="I43" s="27" t="s">
        <v>80</v>
      </c>
      <c r="J43" s="208"/>
      <c r="K43" s="211"/>
      <c r="L43" s="22" t="s">
        <v>81</v>
      </c>
      <c r="M43" s="22" t="s">
        <v>547</v>
      </c>
    </row>
    <row r="44" spans="1:13">
      <c r="A44" s="22">
        <v>1</v>
      </c>
      <c r="B44" s="22">
        <v>3</v>
      </c>
      <c r="C44" s="21">
        <v>606</v>
      </c>
      <c r="D44" s="22">
        <v>2.9</v>
      </c>
      <c r="E44" s="22" t="s">
        <v>548</v>
      </c>
      <c r="F44" s="65">
        <v>72.849999999999994</v>
      </c>
      <c r="G44" s="66">
        <v>53.869599999999998</v>
      </c>
      <c r="H44" s="66">
        <v>18.9788</v>
      </c>
      <c r="I44" s="27" t="s">
        <v>80</v>
      </c>
      <c r="J44" s="208"/>
      <c r="K44" s="211"/>
      <c r="L44" s="22" t="s">
        <v>81</v>
      </c>
      <c r="M44" s="22" t="s">
        <v>547</v>
      </c>
    </row>
    <row r="45" spans="1:13">
      <c r="A45" s="22">
        <v>1</v>
      </c>
      <c r="B45" s="22">
        <v>3</v>
      </c>
      <c r="C45" s="21">
        <v>706</v>
      </c>
      <c r="D45" s="22">
        <v>2.9</v>
      </c>
      <c r="E45" s="22" t="s">
        <v>548</v>
      </c>
      <c r="F45" s="65">
        <v>72.849999999999994</v>
      </c>
      <c r="G45" s="66">
        <v>53.869599999999998</v>
      </c>
      <c r="H45" s="66">
        <v>18.9788</v>
      </c>
      <c r="I45" s="27" t="s">
        <v>80</v>
      </c>
      <c r="J45" s="208"/>
      <c r="K45" s="211"/>
      <c r="L45" s="22" t="s">
        <v>81</v>
      </c>
      <c r="M45" s="22" t="s">
        <v>547</v>
      </c>
    </row>
    <row r="46" spans="1:13">
      <c r="A46" s="22">
        <v>1</v>
      </c>
      <c r="B46" s="22">
        <v>3</v>
      </c>
      <c r="C46" s="21">
        <v>806</v>
      </c>
      <c r="D46" s="22">
        <v>2.9</v>
      </c>
      <c r="E46" s="22" t="s">
        <v>548</v>
      </c>
      <c r="F46" s="65">
        <v>72.849999999999994</v>
      </c>
      <c r="G46" s="66">
        <v>53.869599999999998</v>
      </c>
      <c r="H46" s="66">
        <v>18.9788</v>
      </c>
      <c r="I46" s="27" t="s">
        <v>80</v>
      </c>
      <c r="J46" s="208"/>
      <c r="K46" s="211"/>
      <c r="L46" s="22" t="s">
        <v>81</v>
      </c>
      <c r="M46" s="22" t="s">
        <v>547</v>
      </c>
    </row>
    <row r="47" spans="1:13">
      <c r="A47" s="22">
        <v>1</v>
      </c>
      <c r="B47" s="22">
        <v>4</v>
      </c>
      <c r="C47" s="21">
        <v>207</v>
      </c>
      <c r="D47" s="22">
        <v>2.9</v>
      </c>
      <c r="E47" s="22" t="s">
        <v>548</v>
      </c>
      <c r="F47" s="65">
        <v>72.17</v>
      </c>
      <c r="G47" s="66">
        <v>54.1905</v>
      </c>
      <c r="H47" s="66">
        <v>17.9757</v>
      </c>
      <c r="I47" s="27" t="s">
        <v>80</v>
      </c>
      <c r="J47" s="208"/>
      <c r="K47" s="211"/>
      <c r="L47" s="22" t="s">
        <v>81</v>
      </c>
      <c r="M47" s="22" t="s">
        <v>547</v>
      </c>
    </row>
    <row r="48" spans="1:13">
      <c r="A48" s="22">
        <v>1</v>
      </c>
      <c r="B48" s="22">
        <v>4</v>
      </c>
      <c r="C48" s="21">
        <v>307</v>
      </c>
      <c r="D48" s="22">
        <v>2.9</v>
      </c>
      <c r="E48" s="22" t="s">
        <v>548</v>
      </c>
      <c r="F48" s="65">
        <v>72.17</v>
      </c>
      <c r="G48" s="66">
        <v>54.1905</v>
      </c>
      <c r="H48" s="66">
        <v>17.9757</v>
      </c>
      <c r="I48" s="27" t="s">
        <v>80</v>
      </c>
      <c r="J48" s="208"/>
      <c r="K48" s="211"/>
      <c r="L48" s="22" t="s">
        <v>81</v>
      </c>
      <c r="M48" s="22" t="s">
        <v>547</v>
      </c>
    </row>
    <row r="49" spans="1:13">
      <c r="A49" s="22">
        <v>1</v>
      </c>
      <c r="B49" s="22">
        <v>4</v>
      </c>
      <c r="C49" s="21">
        <v>407</v>
      </c>
      <c r="D49" s="22">
        <v>2.9</v>
      </c>
      <c r="E49" s="22" t="s">
        <v>548</v>
      </c>
      <c r="F49" s="65">
        <v>72.17</v>
      </c>
      <c r="G49" s="66">
        <v>54.1905</v>
      </c>
      <c r="H49" s="66">
        <v>17.9757</v>
      </c>
      <c r="I49" s="27" t="s">
        <v>80</v>
      </c>
      <c r="J49" s="208"/>
      <c r="K49" s="211"/>
      <c r="L49" s="22" t="s">
        <v>81</v>
      </c>
      <c r="M49" s="22" t="s">
        <v>547</v>
      </c>
    </row>
    <row r="50" spans="1:13">
      <c r="A50" s="22">
        <v>1</v>
      </c>
      <c r="B50" s="22">
        <v>4</v>
      </c>
      <c r="C50" s="21">
        <v>507</v>
      </c>
      <c r="D50" s="22">
        <v>2.9</v>
      </c>
      <c r="E50" s="22" t="s">
        <v>548</v>
      </c>
      <c r="F50" s="65">
        <v>72.17</v>
      </c>
      <c r="G50" s="66">
        <v>54.1905</v>
      </c>
      <c r="H50" s="66">
        <v>17.9757</v>
      </c>
      <c r="I50" s="27" t="s">
        <v>80</v>
      </c>
      <c r="J50" s="208"/>
      <c r="K50" s="211"/>
      <c r="L50" s="22" t="s">
        <v>81</v>
      </c>
      <c r="M50" s="22" t="s">
        <v>547</v>
      </c>
    </row>
    <row r="51" spans="1:13">
      <c r="A51" s="22">
        <v>1</v>
      </c>
      <c r="B51" s="22">
        <v>4</v>
      </c>
      <c r="C51" s="21">
        <v>607</v>
      </c>
      <c r="D51" s="22">
        <v>2.9</v>
      </c>
      <c r="E51" s="22" t="s">
        <v>548</v>
      </c>
      <c r="F51" s="65">
        <v>72.17</v>
      </c>
      <c r="G51" s="66">
        <v>54.1905</v>
      </c>
      <c r="H51" s="66">
        <v>17.9757</v>
      </c>
      <c r="I51" s="27" t="s">
        <v>80</v>
      </c>
      <c r="J51" s="208"/>
      <c r="K51" s="211"/>
      <c r="L51" s="22" t="s">
        <v>81</v>
      </c>
      <c r="M51" s="22" t="s">
        <v>547</v>
      </c>
    </row>
    <row r="52" spans="1:13">
      <c r="A52" s="22">
        <v>1</v>
      </c>
      <c r="B52" s="22">
        <v>4</v>
      </c>
      <c r="C52" s="21">
        <v>707</v>
      </c>
      <c r="D52" s="22">
        <v>2.9</v>
      </c>
      <c r="E52" s="22" t="s">
        <v>548</v>
      </c>
      <c r="F52" s="65">
        <v>72.17</v>
      </c>
      <c r="G52" s="66">
        <v>54.1905</v>
      </c>
      <c r="H52" s="66">
        <v>17.9757</v>
      </c>
      <c r="I52" s="27" t="s">
        <v>80</v>
      </c>
      <c r="J52" s="208"/>
      <c r="K52" s="211"/>
      <c r="L52" s="22" t="s">
        <v>81</v>
      </c>
      <c r="M52" s="22" t="s">
        <v>547</v>
      </c>
    </row>
    <row r="53" spans="1:13">
      <c r="A53" s="22">
        <v>1</v>
      </c>
      <c r="B53" s="22">
        <v>4</v>
      </c>
      <c r="C53" s="21">
        <v>807</v>
      </c>
      <c r="D53" s="22">
        <v>2.9</v>
      </c>
      <c r="E53" s="22" t="s">
        <v>548</v>
      </c>
      <c r="F53" s="65">
        <v>72.17</v>
      </c>
      <c r="G53" s="66">
        <v>54.1905</v>
      </c>
      <c r="H53" s="66">
        <v>17.9757</v>
      </c>
      <c r="I53" s="27" t="s">
        <v>80</v>
      </c>
      <c r="J53" s="208"/>
      <c r="K53" s="211"/>
      <c r="L53" s="22" t="s">
        <v>81</v>
      </c>
      <c r="M53" s="22" t="s">
        <v>547</v>
      </c>
    </row>
    <row r="54" spans="1:13">
      <c r="A54" s="22">
        <v>1</v>
      </c>
      <c r="B54" s="22">
        <v>4</v>
      </c>
      <c r="C54" s="21">
        <v>208</v>
      </c>
      <c r="D54" s="22">
        <v>2.9</v>
      </c>
      <c r="E54" s="22" t="s">
        <v>548</v>
      </c>
      <c r="F54" s="65">
        <v>71.739999999999995</v>
      </c>
      <c r="G54" s="66">
        <v>53.869599999999998</v>
      </c>
      <c r="H54" s="66">
        <v>17.869199999999999</v>
      </c>
      <c r="I54" s="27" t="s">
        <v>80</v>
      </c>
      <c r="J54" s="208"/>
      <c r="K54" s="211"/>
      <c r="L54" s="22" t="s">
        <v>81</v>
      </c>
      <c r="M54" s="22" t="s">
        <v>547</v>
      </c>
    </row>
    <row r="55" spans="1:13">
      <c r="A55" s="22">
        <v>1</v>
      </c>
      <c r="B55" s="22">
        <v>4</v>
      </c>
      <c r="C55" s="21">
        <v>308</v>
      </c>
      <c r="D55" s="22">
        <v>2.9</v>
      </c>
      <c r="E55" s="22" t="s">
        <v>548</v>
      </c>
      <c r="F55" s="65">
        <v>71.739999999999995</v>
      </c>
      <c r="G55" s="66">
        <v>53.869599999999998</v>
      </c>
      <c r="H55" s="66">
        <v>17.869199999999999</v>
      </c>
      <c r="I55" s="27" t="s">
        <v>80</v>
      </c>
      <c r="J55" s="208"/>
      <c r="K55" s="211"/>
      <c r="L55" s="22" t="s">
        <v>81</v>
      </c>
      <c r="M55" s="22" t="s">
        <v>547</v>
      </c>
    </row>
    <row r="56" spans="1:13">
      <c r="A56" s="22">
        <v>1</v>
      </c>
      <c r="B56" s="22">
        <v>4</v>
      </c>
      <c r="C56" s="21">
        <v>408</v>
      </c>
      <c r="D56" s="22">
        <v>2.9</v>
      </c>
      <c r="E56" s="22" t="s">
        <v>548</v>
      </c>
      <c r="F56" s="65">
        <v>71.739999999999995</v>
      </c>
      <c r="G56" s="66">
        <v>53.869599999999998</v>
      </c>
      <c r="H56" s="66">
        <v>17.869199999999999</v>
      </c>
      <c r="I56" s="27" t="s">
        <v>80</v>
      </c>
      <c r="J56" s="208"/>
      <c r="K56" s="211"/>
      <c r="L56" s="22" t="s">
        <v>81</v>
      </c>
      <c r="M56" s="22" t="s">
        <v>547</v>
      </c>
    </row>
    <row r="57" spans="1:13">
      <c r="A57" s="22">
        <v>1</v>
      </c>
      <c r="B57" s="22">
        <v>4</v>
      </c>
      <c r="C57" s="21">
        <v>508</v>
      </c>
      <c r="D57" s="22">
        <v>2.9</v>
      </c>
      <c r="E57" s="22" t="s">
        <v>548</v>
      </c>
      <c r="F57" s="65">
        <v>71.739999999999995</v>
      </c>
      <c r="G57" s="66">
        <v>53.869599999999998</v>
      </c>
      <c r="H57" s="66">
        <v>17.869199999999999</v>
      </c>
      <c r="I57" s="27" t="s">
        <v>80</v>
      </c>
      <c r="J57" s="208"/>
      <c r="K57" s="211"/>
      <c r="L57" s="22" t="s">
        <v>81</v>
      </c>
      <c r="M57" s="22" t="s">
        <v>547</v>
      </c>
    </row>
    <row r="58" spans="1:13">
      <c r="A58" s="22">
        <v>1</v>
      </c>
      <c r="B58" s="22">
        <v>4</v>
      </c>
      <c r="C58" s="21">
        <v>608</v>
      </c>
      <c r="D58" s="22">
        <v>2.9</v>
      </c>
      <c r="E58" s="22" t="s">
        <v>548</v>
      </c>
      <c r="F58" s="65">
        <v>71.739999999999995</v>
      </c>
      <c r="G58" s="66">
        <v>53.869599999999998</v>
      </c>
      <c r="H58" s="66">
        <v>17.869199999999999</v>
      </c>
      <c r="I58" s="27" t="s">
        <v>80</v>
      </c>
      <c r="J58" s="208"/>
      <c r="K58" s="211"/>
      <c r="L58" s="22" t="s">
        <v>81</v>
      </c>
      <c r="M58" s="22" t="s">
        <v>547</v>
      </c>
    </row>
    <row r="59" spans="1:13">
      <c r="A59" s="22">
        <v>1</v>
      </c>
      <c r="B59" s="22">
        <v>4</v>
      </c>
      <c r="C59" s="21">
        <v>708</v>
      </c>
      <c r="D59" s="22">
        <v>2.9</v>
      </c>
      <c r="E59" s="22" t="s">
        <v>548</v>
      </c>
      <c r="F59" s="65">
        <v>71.739999999999995</v>
      </c>
      <c r="G59" s="66">
        <v>53.869599999999998</v>
      </c>
      <c r="H59" s="66">
        <v>17.869199999999999</v>
      </c>
      <c r="I59" s="27" t="s">
        <v>80</v>
      </c>
      <c r="J59" s="208"/>
      <c r="K59" s="211"/>
      <c r="L59" s="22" t="s">
        <v>81</v>
      </c>
      <c r="M59" s="22" t="s">
        <v>547</v>
      </c>
    </row>
    <row r="60" spans="1:13">
      <c r="A60" s="22">
        <v>1</v>
      </c>
      <c r="B60" s="22">
        <v>4</v>
      </c>
      <c r="C60" s="21">
        <v>808</v>
      </c>
      <c r="D60" s="22">
        <v>2.9</v>
      </c>
      <c r="E60" s="22" t="s">
        <v>548</v>
      </c>
      <c r="F60" s="65">
        <v>71.739999999999995</v>
      </c>
      <c r="G60" s="66">
        <v>53.869599999999998</v>
      </c>
      <c r="H60" s="66">
        <v>17.869199999999999</v>
      </c>
      <c r="I60" s="27" t="s">
        <v>80</v>
      </c>
      <c r="J60" s="208"/>
      <c r="K60" s="211"/>
      <c r="L60" s="22" t="s">
        <v>81</v>
      </c>
      <c r="M60" s="22" t="s">
        <v>547</v>
      </c>
    </row>
    <row r="61" spans="1:13">
      <c r="A61" s="22">
        <v>1</v>
      </c>
      <c r="B61" s="22">
        <v>5</v>
      </c>
      <c r="C61" s="21">
        <v>209</v>
      </c>
      <c r="D61" s="22">
        <v>2.9</v>
      </c>
      <c r="E61" s="22" t="s">
        <v>79</v>
      </c>
      <c r="F61" s="65">
        <v>92.56</v>
      </c>
      <c r="G61" s="66">
        <v>73.659000000000006</v>
      </c>
      <c r="H61" s="66">
        <v>18.902699999999999</v>
      </c>
      <c r="I61" s="27" t="s">
        <v>80</v>
      </c>
      <c r="J61" s="208"/>
      <c r="K61" s="211"/>
      <c r="L61" s="22" t="s">
        <v>81</v>
      </c>
      <c r="M61" s="22" t="s">
        <v>547</v>
      </c>
    </row>
    <row r="62" spans="1:13">
      <c r="A62" s="22">
        <v>1</v>
      </c>
      <c r="B62" s="22">
        <v>5</v>
      </c>
      <c r="C62" s="21">
        <v>309</v>
      </c>
      <c r="D62" s="22">
        <v>2.9</v>
      </c>
      <c r="E62" s="22" t="s">
        <v>79</v>
      </c>
      <c r="F62" s="65">
        <v>92.56</v>
      </c>
      <c r="G62" s="66">
        <v>73.659000000000006</v>
      </c>
      <c r="H62" s="66">
        <v>18.902699999999999</v>
      </c>
      <c r="I62" s="27" t="s">
        <v>80</v>
      </c>
      <c r="J62" s="208"/>
      <c r="K62" s="211"/>
      <c r="L62" s="22" t="s">
        <v>81</v>
      </c>
      <c r="M62" s="22" t="s">
        <v>547</v>
      </c>
    </row>
    <row r="63" spans="1:13">
      <c r="A63" s="22">
        <v>1</v>
      </c>
      <c r="B63" s="22">
        <v>5</v>
      </c>
      <c r="C63" s="21">
        <v>409</v>
      </c>
      <c r="D63" s="22">
        <v>2.9</v>
      </c>
      <c r="E63" s="22" t="s">
        <v>79</v>
      </c>
      <c r="F63" s="65">
        <v>92.56</v>
      </c>
      <c r="G63" s="66">
        <v>73.659000000000006</v>
      </c>
      <c r="H63" s="66">
        <v>18.902699999999999</v>
      </c>
      <c r="I63" s="27" t="s">
        <v>80</v>
      </c>
      <c r="J63" s="208"/>
      <c r="K63" s="211"/>
      <c r="L63" s="22" t="s">
        <v>81</v>
      </c>
      <c r="M63" s="22" t="s">
        <v>547</v>
      </c>
    </row>
    <row r="64" spans="1:13">
      <c r="A64" s="22">
        <v>1</v>
      </c>
      <c r="B64" s="22">
        <v>5</v>
      </c>
      <c r="C64" s="21">
        <v>509</v>
      </c>
      <c r="D64" s="22">
        <v>2.9</v>
      </c>
      <c r="E64" s="22" t="s">
        <v>79</v>
      </c>
      <c r="F64" s="65">
        <v>92.56</v>
      </c>
      <c r="G64" s="66">
        <v>73.659000000000006</v>
      </c>
      <c r="H64" s="66">
        <v>18.902699999999999</v>
      </c>
      <c r="I64" s="27" t="s">
        <v>80</v>
      </c>
      <c r="J64" s="208"/>
      <c r="K64" s="211"/>
      <c r="L64" s="22" t="s">
        <v>81</v>
      </c>
      <c r="M64" s="22" t="s">
        <v>547</v>
      </c>
    </row>
    <row r="65" spans="1:13">
      <c r="A65" s="22">
        <v>1</v>
      </c>
      <c r="B65" s="22">
        <v>5</v>
      </c>
      <c r="C65" s="21">
        <v>609</v>
      </c>
      <c r="D65" s="22">
        <v>2.9</v>
      </c>
      <c r="E65" s="22" t="s">
        <v>79</v>
      </c>
      <c r="F65" s="65">
        <v>92.56</v>
      </c>
      <c r="G65" s="66">
        <v>73.659000000000006</v>
      </c>
      <c r="H65" s="66">
        <v>18.902699999999999</v>
      </c>
      <c r="I65" s="27" t="s">
        <v>80</v>
      </c>
      <c r="J65" s="208"/>
      <c r="K65" s="211"/>
      <c r="L65" s="22" t="s">
        <v>81</v>
      </c>
      <c r="M65" s="22" t="s">
        <v>547</v>
      </c>
    </row>
    <row r="66" spans="1:13">
      <c r="A66" s="22">
        <v>1</v>
      </c>
      <c r="B66" s="22">
        <v>5</v>
      </c>
      <c r="C66" s="21">
        <v>709</v>
      </c>
      <c r="D66" s="22">
        <v>2.9</v>
      </c>
      <c r="E66" s="22" t="s">
        <v>79</v>
      </c>
      <c r="F66" s="65">
        <v>92.56</v>
      </c>
      <c r="G66" s="66">
        <v>73.659000000000006</v>
      </c>
      <c r="H66" s="66">
        <v>18.902699999999999</v>
      </c>
      <c r="I66" s="27" t="s">
        <v>80</v>
      </c>
      <c r="J66" s="208"/>
      <c r="K66" s="211"/>
      <c r="L66" s="22" t="s">
        <v>81</v>
      </c>
      <c r="M66" s="22" t="s">
        <v>547</v>
      </c>
    </row>
    <row r="67" spans="1:13">
      <c r="A67" s="22">
        <v>1</v>
      </c>
      <c r="B67" s="22">
        <v>5</v>
      </c>
      <c r="C67" s="21">
        <v>809</v>
      </c>
      <c r="D67" s="22">
        <v>2.9</v>
      </c>
      <c r="E67" s="22" t="s">
        <v>79</v>
      </c>
      <c r="F67" s="65">
        <v>92.56</v>
      </c>
      <c r="G67" s="66">
        <v>73.659000000000006</v>
      </c>
      <c r="H67" s="66">
        <v>18.902699999999999</v>
      </c>
      <c r="I67" s="27" t="s">
        <v>80</v>
      </c>
      <c r="J67" s="208"/>
      <c r="K67" s="211"/>
      <c r="L67" s="22" t="s">
        <v>81</v>
      </c>
      <c r="M67" s="22" t="s">
        <v>547</v>
      </c>
    </row>
    <row r="68" spans="1:13">
      <c r="A68" s="22">
        <v>1</v>
      </c>
      <c r="B68" s="22">
        <v>5</v>
      </c>
      <c r="C68" s="21">
        <v>210</v>
      </c>
      <c r="D68" s="22">
        <v>2.9</v>
      </c>
      <c r="E68" s="22" t="s">
        <v>79</v>
      </c>
      <c r="F68" s="65">
        <v>93.48</v>
      </c>
      <c r="G68" s="66">
        <v>74.387</v>
      </c>
      <c r="H68" s="66">
        <v>19.089600000000001</v>
      </c>
      <c r="I68" s="27" t="s">
        <v>80</v>
      </c>
      <c r="J68" s="208"/>
      <c r="K68" s="211"/>
      <c r="L68" s="22" t="s">
        <v>81</v>
      </c>
      <c r="M68" s="22" t="s">
        <v>547</v>
      </c>
    </row>
    <row r="69" spans="1:13">
      <c r="A69" s="22">
        <v>1</v>
      </c>
      <c r="B69" s="22">
        <v>5</v>
      </c>
      <c r="C69" s="21">
        <v>310</v>
      </c>
      <c r="D69" s="22">
        <v>2.9</v>
      </c>
      <c r="E69" s="22" t="s">
        <v>79</v>
      </c>
      <c r="F69" s="65">
        <v>93.48</v>
      </c>
      <c r="G69" s="66">
        <v>74.387</v>
      </c>
      <c r="H69" s="66">
        <v>19.089600000000001</v>
      </c>
      <c r="I69" s="27" t="s">
        <v>80</v>
      </c>
      <c r="J69" s="208"/>
      <c r="K69" s="211"/>
      <c r="L69" s="22" t="s">
        <v>81</v>
      </c>
      <c r="M69" s="22" t="s">
        <v>547</v>
      </c>
    </row>
    <row r="70" spans="1:13">
      <c r="A70" s="22">
        <v>1</v>
      </c>
      <c r="B70" s="22">
        <v>5</v>
      </c>
      <c r="C70" s="21">
        <v>410</v>
      </c>
      <c r="D70" s="22">
        <v>2.9</v>
      </c>
      <c r="E70" s="22" t="s">
        <v>79</v>
      </c>
      <c r="F70" s="65">
        <v>93.48</v>
      </c>
      <c r="G70" s="66">
        <v>74.387</v>
      </c>
      <c r="H70" s="66">
        <v>19.089600000000001</v>
      </c>
      <c r="I70" s="27" t="s">
        <v>80</v>
      </c>
      <c r="J70" s="208"/>
      <c r="K70" s="211"/>
      <c r="L70" s="22" t="s">
        <v>81</v>
      </c>
      <c r="M70" s="22" t="s">
        <v>547</v>
      </c>
    </row>
    <row r="71" spans="1:13">
      <c r="A71" s="22">
        <v>1</v>
      </c>
      <c r="B71" s="22">
        <v>5</v>
      </c>
      <c r="C71" s="21">
        <v>510</v>
      </c>
      <c r="D71" s="22">
        <v>2.9</v>
      </c>
      <c r="E71" s="22" t="s">
        <v>79</v>
      </c>
      <c r="F71" s="65">
        <v>93.48</v>
      </c>
      <c r="G71" s="66">
        <v>74.387</v>
      </c>
      <c r="H71" s="66">
        <v>19.089600000000001</v>
      </c>
      <c r="I71" s="27" t="s">
        <v>80</v>
      </c>
      <c r="J71" s="208"/>
      <c r="K71" s="211"/>
      <c r="L71" s="22" t="s">
        <v>81</v>
      </c>
      <c r="M71" s="22" t="s">
        <v>547</v>
      </c>
    </row>
    <row r="72" spans="1:13">
      <c r="A72" s="22">
        <v>1</v>
      </c>
      <c r="B72" s="22">
        <v>5</v>
      </c>
      <c r="C72" s="21">
        <v>610</v>
      </c>
      <c r="D72" s="22">
        <v>2.9</v>
      </c>
      <c r="E72" s="22" t="s">
        <v>79</v>
      </c>
      <c r="F72" s="65">
        <v>93.48</v>
      </c>
      <c r="G72" s="66">
        <v>74.387</v>
      </c>
      <c r="H72" s="66">
        <v>19.089600000000001</v>
      </c>
      <c r="I72" s="27" t="s">
        <v>80</v>
      </c>
      <c r="J72" s="208"/>
      <c r="K72" s="211"/>
      <c r="L72" s="22" t="s">
        <v>81</v>
      </c>
      <c r="M72" s="22" t="s">
        <v>547</v>
      </c>
    </row>
    <row r="73" spans="1:13">
      <c r="A73" s="22">
        <v>1</v>
      </c>
      <c r="B73" s="22">
        <v>5</v>
      </c>
      <c r="C73" s="21">
        <v>710</v>
      </c>
      <c r="D73" s="22">
        <v>2.9</v>
      </c>
      <c r="E73" s="22" t="s">
        <v>79</v>
      </c>
      <c r="F73" s="65">
        <v>93.48</v>
      </c>
      <c r="G73" s="66">
        <v>74.387</v>
      </c>
      <c r="H73" s="66">
        <v>19.089600000000001</v>
      </c>
      <c r="I73" s="27" t="s">
        <v>80</v>
      </c>
      <c r="J73" s="208"/>
      <c r="K73" s="211"/>
      <c r="L73" s="22" t="s">
        <v>81</v>
      </c>
      <c r="M73" s="22" t="s">
        <v>547</v>
      </c>
    </row>
    <row r="74" spans="1:13">
      <c r="A74" s="22">
        <v>1</v>
      </c>
      <c r="B74" s="22">
        <v>5</v>
      </c>
      <c r="C74" s="21">
        <v>810</v>
      </c>
      <c r="D74" s="22">
        <v>2.9</v>
      </c>
      <c r="E74" s="22" t="s">
        <v>79</v>
      </c>
      <c r="F74" s="65">
        <v>93.48</v>
      </c>
      <c r="G74" s="66">
        <v>74.387</v>
      </c>
      <c r="H74" s="66">
        <v>19.089600000000001</v>
      </c>
      <c r="I74" s="27" t="s">
        <v>80</v>
      </c>
      <c r="J74" s="208"/>
      <c r="K74" s="211"/>
      <c r="L74" s="22" t="s">
        <v>81</v>
      </c>
      <c r="M74" s="22" t="s">
        <v>547</v>
      </c>
    </row>
    <row r="75" spans="1:13">
      <c r="A75" s="22">
        <v>2</v>
      </c>
      <c r="B75" s="22">
        <v>1</v>
      </c>
      <c r="C75" s="21">
        <v>201</v>
      </c>
      <c r="D75" s="22">
        <v>2.9</v>
      </c>
      <c r="E75" s="22" t="s">
        <v>79</v>
      </c>
      <c r="F75" s="65">
        <v>92.98</v>
      </c>
      <c r="G75" s="66">
        <v>74.387</v>
      </c>
      <c r="H75" s="66">
        <v>18.589600000000001</v>
      </c>
      <c r="I75" s="27" t="s">
        <v>80</v>
      </c>
      <c r="J75" s="208"/>
      <c r="K75" s="211"/>
      <c r="L75" s="22" t="s">
        <v>81</v>
      </c>
      <c r="M75" s="22" t="s">
        <v>547</v>
      </c>
    </row>
    <row r="76" spans="1:13">
      <c r="A76" s="22">
        <v>2</v>
      </c>
      <c r="B76" s="22">
        <v>1</v>
      </c>
      <c r="C76" s="21">
        <v>301</v>
      </c>
      <c r="D76" s="22">
        <v>2.9</v>
      </c>
      <c r="E76" s="22" t="s">
        <v>79</v>
      </c>
      <c r="F76" s="65">
        <v>92.98</v>
      </c>
      <c r="G76" s="66">
        <v>74.387</v>
      </c>
      <c r="H76" s="66">
        <v>18.589600000000001</v>
      </c>
      <c r="I76" s="27" t="s">
        <v>80</v>
      </c>
      <c r="J76" s="208"/>
      <c r="K76" s="211"/>
      <c r="L76" s="22" t="s">
        <v>81</v>
      </c>
      <c r="M76" s="22" t="s">
        <v>547</v>
      </c>
    </row>
    <row r="77" spans="1:13">
      <c r="A77" s="22">
        <v>2</v>
      </c>
      <c r="B77" s="22">
        <v>1</v>
      </c>
      <c r="C77" s="21">
        <v>401</v>
      </c>
      <c r="D77" s="22">
        <v>2.9</v>
      </c>
      <c r="E77" s="22" t="s">
        <v>79</v>
      </c>
      <c r="F77" s="65">
        <v>92.98</v>
      </c>
      <c r="G77" s="66">
        <v>74.387</v>
      </c>
      <c r="H77" s="66">
        <v>18.589600000000001</v>
      </c>
      <c r="I77" s="27" t="s">
        <v>80</v>
      </c>
      <c r="J77" s="208"/>
      <c r="K77" s="211"/>
      <c r="L77" s="22" t="s">
        <v>81</v>
      </c>
      <c r="M77" s="22" t="s">
        <v>547</v>
      </c>
    </row>
    <row r="78" spans="1:13">
      <c r="A78" s="22">
        <v>2</v>
      </c>
      <c r="B78" s="22">
        <v>1</v>
      </c>
      <c r="C78" s="21">
        <v>501</v>
      </c>
      <c r="D78" s="22">
        <v>2.9</v>
      </c>
      <c r="E78" s="22" t="s">
        <v>79</v>
      </c>
      <c r="F78" s="65">
        <v>92.98</v>
      </c>
      <c r="G78" s="66">
        <v>74.387</v>
      </c>
      <c r="H78" s="66">
        <v>18.589600000000001</v>
      </c>
      <c r="I78" s="27" t="s">
        <v>80</v>
      </c>
      <c r="J78" s="208"/>
      <c r="K78" s="211"/>
      <c r="L78" s="22" t="s">
        <v>81</v>
      </c>
      <c r="M78" s="22" t="s">
        <v>547</v>
      </c>
    </row>
    <row r="79" spans="1:13">
      <c r="A79" s="22">
        <v>2</v>
      </c>
      <c r="B79" s="22">
        <v>1</v>
      </c>
      <c r="C79" s="21">
        <v>601</v>
      </c>
      <c r="D79" s="22">
        <v>2.9</v>
      </c>
      <c r="E79" s="22" t="s">
        <v>79</v>
      </c>
      <c r="F79" s="65">
        <v>92.98</v>
      </c>
      <c r="G79" s="66">
        <v>74.387</v>
      </c>
      <c r="H79" s="66">
        <v>18.589600000000001</v>
      </c>
      <c r="I79" s="27" t="s">
        <v>80</v>
      </c>
      <c r="J79" s="208"/>
      <c r="K79" s="211"/>
      <c r="L79" s="22" t="s">
        <v>81</v>
      </c>
      <c r="M79" s="22" t="s">
        <v>547</v>
      </c>
    </row>
    <row r="80" spans="1:13">
      <c r="A80" s="22">
        <v>2</v>
      </c>
      <c r="B80" s="22">
        <v>1</v>
      </c>
      <c r="C80" s="21">
        <v>701</v>
      </c>
      <c r="D80" s="22">
        <v>2.9</v>
      </c>
      <c r="E80" s="22" t="s">
        <v>79</v>
      </c>
      <c r="F80" s="65">
        <v>92.98</v>
      </c>
      <c r="G80" s="66">
        <v>74.387</v>
      </c>
      <c r="H80" s="66">
        <v>18.589600000000001</v>
      </c>
      <c r="I80" s="27" t="s">
        <v>80</v>
      </c>
      <c r="J80" s="208"/>
      <c r="K80" s="211"/>
      <c r="L80" s="22" t="s">
        <v>81</v>
      </c>
      <c r="M80" s="22" t="s">
        <v>547</v>
      </c>
    </row>
    <row r="81" spans="1:13">
      <c r="A81" s="22">
        <v>2</v>
      </c>
      <c r="B81" s="22">
        <v>1</v>
      </c>
      <c r="C81" s="21">
        <v>801</v>
      </c>
      <c r="D81" s="22">
        <v>2.9</v>
      </c>
      <c r="E81" s="22" t="s">
        <v>79</v>
      </c>
      <c r="F81" s="65">
        <v>92.98</v>
      </c>
      <c r="G81" s="66">
        <v>74.387</v>
      </c>
      <c r="H81" s="66">
        <v>18.589600000000001</v>
      </c>
      <c r="I81" s="27" t="s">
        <v>80</v>
      </c>
      <c r="J81" s="208"/>
      <c r="K81" s="211"/>
      <c r="L81" s="22" t="s">
        <v>81</v>
      </c>
      <c r="M81" s="22" t="s">
        <v>547</v>
      </c>
    </row>
    <row r="82" spans="1:13">
      <c r="A82" s="22">
        <v>2</v>
      </c>
      <c r="B82" s="22">
        <v>1</v>
      </c>
      <c r="C82" s="21">
        <v>202</v>
      </c>
      <c r="D82" s="22">
        <v>2.9</v>
      </c>
      <c r="E82" s="22" t="s">
        <v>79</v>
      </c>
      <c r="F82" s="65">
        <v>92.07</v>
      </c>
      <c r="G82" s="66">
        <v>73.659000000000006</v>
      </c>
      <c r="H82" s="66">
        <v>18.407699999999998</v>
      </c>
      <c r="I82" s="27" t="s">
        <v>80</v>
      </c>
      <c r="J82" s="208"/>
      <c r="K82" s="211"/>
      <c r="L82" s="22" t="s">
        <v>81</v>
      </c>
      <c r="M82" s="22" t="s">
        <v>547</v>
      </c>
    </row>
    <row r="83" spans="1:13">
      <c r="A83" s="22">
        <v>2</v>
      </c>
      <c r="B83" s="22">
        <v>1</v>
      </c>
      <c r="C83" s="21">
        <v>302</v>
      </c>
      <c r="D83" s="22">
        <v>2.9</v>
      </c>
      <c r="E83" s="22" t="s">
        <v>79</v>
      </c>
      <c r="F83" s="65">
        <v>92.07</v>
      </c>
      <c r="G83" s="66">
        <v>73.659000000000006</v>
      </c>
      <c r="H83" s="66">
        <v>18.407699999999998</v>
      </c>
      <c r="I83" s="27" t="s">
        <v>80</v>
      </c>
      <c r="J83" s="208"/>
      <c r="K83" s="211"/>
      <c r="L83" s="22" t="s">
        <v>81</v>
      </c>
      <c r="M83" s="22" t="s">
        <v>547</v>
      </c>
    </row>
    <row r="84" spans="1:13">
      <c r="A84" s="22">
        <v>2</v>
      </c>
      <c r="B84" s="22">
        <v>1</v>
      </c>
      <c r="C84" s="21">
        <v>402</v>
      </c>
      <c r="D84" s="22">
        <v>2.9</v>
      </c>
      <c r="E84" s="22" t="s">
        <v>79</v>
      </c>
      <c r="F84" s="65">
        <v>92.07</v>
      </c>
      <c r="G84" s="66">
        <v>73.659000000000006</v>
      </c>
      <c r="H84" s="66">
        <v>18.407699999999998</v>
      </c>
      <c r="I84" s="27" t="s">
        <v>80</v>
      </c>
      <c r="J84" s="208"/>
      <c r="K84" s="211"/>
      <c r="L84" s="22" t="s">
        <v>81</v>
      </c>
      <c r="M84" s="22" t="s">
        <v>547</v>
      </c>
    </row>
    <row r="85" spans="1:13">
      <c r="A85" s="22">
        <v>2</v>
      </c>
      <c r="B85" s="22">
        <v>1</v>
      </c>
      <c r="C85" s="21">
        <v>502</v>
      </c>
      <c r="D85" s="22">
        <v>2.9</v>
      </c>
      <c r="E85" s="22" t="s">
        <v>79</v>
      </c>
      <c r="F85" s="65">
        <v>92.07</v>
      </c>
      <c r="G85" s="66">
        <v>73.659000000000006</v>
      </c>
      <c r="H85" s="66">
        <v>18.407699999999998</v>
      </c>
      <c r="I85" s="27" t="s">
        <v>80</v>
      </c>
      <c r="J85" s="208"/>
      <c r="K85" s="211"/>
      <c r="L85" s="22" t="s">
        <v>81</v>
      </c>
      <c r="M85" s="22" t="s">
        <v>547</v>
      </c>
    </row>
    <row r="86" spans="1:13">
      <c r="A86" s="22">
        <v>2</v>
      </c>
      <c r="B86" s="22">
        <v>1</v>
      </c>
      <c r="C86" s="21">
        <v>602</v>
      </c>
      <c r="D86" s="22">
        <v>2.9</v>
      </c>
      <c r="E86" s="22" t="s">
        <v>79</v>
      </c>
      <c r="F86" s="65">
        <v>92.07</v>
      </c>
      <c r="G86" s="66">
        <v>73.659000000000006</v>
      </c>
      <c r="H86" s="66">
        <v>18.407699999999998</v>
      </c>
      <c r="I86" s="27" t="s">
        <v>80</v>
      </c>
      <c r="J86" s="208"/>
      <c r="K86" s="211"/>
      <c r="L86" s="22" t="s">
        <v>81</v>
      </c>
      <c r="M86" s="22" t="s">
        <v>547</v>
      </c>
    </row>
    <row r="87" spans="1:13">
      <c r="A87" s="22">
        <v>2</v>
      </c>
      <c r="B87" s="22">
        <v>1</v>
      </c>
      <c r="C87" s="21">
        <v>702</v>
      </c>
      <c r="D87" s="22">
        <v>2.9</v>
      </c>
      <c r="E87" s="22" t="s">
        <v>79</v>
      </c>
      <c r="F87" s="65">
        <v>92.07</v>
      </c>
      <c r="G87" s="66">
        <v>73.659000000000006</v>
      </c>
      <c r="H87" s="66">
        <v>18.407699999999998</v>
      </c>
      <c r="I87" s="27" t="s">
        <v>80</v>
      </c>
      <c r="J87" s="208"/>
      <c r="K87" s="211"/>
      <c r="L87" s="22" t="s">
        <v>81</v>
      </c>
      <c r="M87" s="22" t="s">
        <v>547</v>
      </c>
    </row>
    <row r="88" spans="1:13">
      <c r="A88" s="22">
        <v>2</v>
      </c>
      <c r="B88" s="22">
        <v>1</v>
      </c>
      <c r="C88" s="21">
        <v>802</v>
      </c>
      <c r="D88" s="22">
        <v>2.9</v>
      </c>
      <c r="E88" s="22" t="s">
        <v>79</v>
      </c>
      <c r="F88" s="65">
        <v>92.07</v>
      </c>
      <c r="G88" s="66">
        <v>73.659000000000006</v>
      </c>
      <c r="H88" s="66">
        <v>18.407699999999998</v>
      </c>
      <c r="I88" s="27" t="s">
        <v>80</v>
      </c>
      <c r="J88" s="208"/>
      <c r="K88" s="211"/>
      <c r="L88" s="22" t="s">
        <v>81</v>
      </c>
      <c r="M88" s="22" t="s">
        <v>547</v>
      </c>
    </row>
    <row r="89" spans="1:13">
      <c r="A89" s="22">
        <v>2</v>
      </c>
      <c r="B89" s="22">
        <v>2</v>
      </c>
      <c r="C89" s="21">
        <v>203</v>
      </c>
      <c r="D89" s="22">
        <v>2.9</v>
      </c>
      <c r="E89" s="22" t="s">
        <v>82</v>
      </c>
      <c r="F89" s="65">
        <v>115.5</v>
      </c>
      <c r="G89" s="66">
        <v>94.480999999999995</v>
      </c>
      <c r="H89" s="66">
        <v>21.022600000000001</v>
      </c>
      <c r="I89" s="27" t="s">
        <v>80</v>
      </c>
      <c r="J89" s="208"/>
      <c r="K89" s="211"/>
      <c r="L89" s="22" t="s">
        <v>81</v>
      </c>
      <c r="M89" s="22" t="s">
        <v>547</v>
      </c>
    </row>
    <row r="90" spans="1:13">
      <c r="A90" s="22">
        <v>2</v>
      </c>
      <c r="B90" s="22">
        <v>2</v>
      </c>
      <c r="C90" s="21">
        <v>303</v>
      </c>
      <c r="D90" s="22">
        <v>2.9</v>
      </c>
      <c r="E90" s="22" t="s">
        <v>82</v>
      </c>
      <c r="F90" s="65">
        <v>115.5</v>
      </c>
      <c r="G90" s="66">
        <v>94.480999999999995</v>
      </c>
      <c r="H90" s="66">
        <v>21.022600000000001</v>
      </c>
      <c r="I90" s="27" t="s">
        <v>80</v>
      </c>
      <c r="J90" s="208"/>
      <c r="K90" s="211"/>
      <c r="L90" s="22" t="s">
        <v>81</v>
      </c>
      <c r="M90" s="22" t="s">
        <v>547</v>
      </c>
    </row>
    <row r="91" spans="1:13">
      <c r="A91" s="22">
        <v>2</v>
      </c>
      <c r="B91" s="22">
        <v>2</v>
      </c>
      <c r="C91" s="21">
        <v>403</v>
      </c>
      <c r="D91" s="22">
        <v>2.9</v>
      </c>
      <c r="E91" s="22" t="s">
        <v>82</v>
      </c>
      <c r="F91" s="65">
        <v>115.5</v>
      </c>
      <c r="G91" s="66">
        <v>94.480999999999995</v>
      </c>
      <c r="H91" s="66">
        <v>21.022600000000001</v>
      </c>
      <c r="I91" s="27" t="s">
        <v>80</v>
      </c>
      <c r="J91" s="208"/>
      <c r="K91" s="211"/>
      <c r="L91" s="22" t="s">
        <v>81</v>
      </c>
      <c r="M91" s="22" t="s">
        <v>547</v>
      </c>
    </row>
    <row r="92" spans="1:13">
      <c r="A92" s="22">
        <v>2</v>
      </c>
      <c r="B92" s="22">
        <v>2</v>
      </c>
      <c r="C92" s="21">
        <v>503</v>
      </c>
      <c r="D92" s="22">
        <v>2.9</v>
      </c>
      <c r="E92" s="22" t="s">
        <v>82</v>
      </c>
      <c r="F92" s="65">
        <v>115.5</v>
      </c>
      <c r="G92" s="66">
        <v>94.480999999999995</v>
      </c>
      <c r="H92" s="66">
        <v>21.022600000000001</v>
      </c>
      <c r="I92" s="27" t="s">
        <v>80</v>
      </c>
      <c r="J92" s="208"/>
      <c r="K92" s="211"/>
      <c r="L92" s="22" t="s">
        <v>81</v>
      </c>
      <c r="M92" s="22" t="s">
        <v>547</v>
      </c>
    </row>
    <row r="93" spans="1:13">
      <c r="A93" s="22">
        <v>2</v>
      </c>
      <c r="B93" s="22">
        <v>2</v>
      </c>
      <c r="C93" s="21">
        <v>603</v>
      </c>
      <c r="D93" s="22">
        <v>2.9</v>
      </c>
      <c r="E93" s="22" t="s">
        <v>82</v>
      </c>
      <c r="F93" s="65">
        <v>115.5</v>
      </c>
      <c r="G93" s="66">
        <v>94.480999999999995</v>
      </c>
      <c r="H93" s="66">
        <v>21.022600000000001</v>
      </c>
      <c r="I93" s="27" t="s">
        <v>80</v>
      </c>
      <c r="J93" s="208"/>
      <c r="K93" s="211"/>
      <c r="L93" s="22" t="s">
        <v>81</v>
      </c>
      <c r="M93" s="22" t="s">
        <v>547</v>
      </c>
    </row>
    <row r="94" spans="1:13">
      <c r="A94" s="22">
        <v>2</v>
      </c>
      <c r="B94" s="22">
        <v>2</v>
      </c>
      <c r="C94" s="21">
        <v>703</v>
      </c>
      <c r="D94" s="22">
        <v>2.9</v>
      </c>
      <c r="E94" s="22" t="s">
        <v>82</v>
      </c>
      <c r="F94" s="65">
        <v>115.5</v>
      </c>
      <c r="G94" s="66">
        <v>94.480999999999995</v>
      </c>
      <c r="H94" s="66">
        <v>21.022600000000001</v>
      </c>
      <c r="I94" s="27" t="s">
        <v>80</v>
      </c>
      <c r="J94" s="208"/>
      <c r="K94" s="211"/>
      <c r="L94" s="22" t="s">
        <v>81</v>
      </c>
      <c r="M94" s="22" t="s">
        <v>547</v>
      </c>
    </row>
    <row r="95" spans="1:13">
      <c r="A95" s="22">
        <v>2</v>
      </c>
      <c r="B95" s="22">
        <v>2</v>
      </c>
      <c r="C95" s="21">
        <v>803</v>
      </c>
      <c r="D95" s="22">
        <v>2.9</v>
      </c>
      <c r="E95" s="22" t="s">
        <v>82</v>
      </c>
      <c r="F95" s="65">
        <v>115.5</v>
      </c>
      <c r="G95" s="66">
        <v>94.480999999999995</v>
      </c>
      <c r="H95" s="66">
        <v>21.022600000000001</v>
      </c>
      <c r="I95" s="27" t="s">
        <v>80</v>
      </c>
      <c r="J95" s="208"/>
      <c r="K95" s="211"/>
      <c r="L95" s="22" t="s">
        <v>81</v>
      </c>
      <c r="M95" s="22" t="s">
        <v>547</v>
      </c>
    </row>
    <row r="96" spans="1:13">
      <c r="A96" s="22">
        <v>2</v>
      </c>
      <c r="B96" s="22">
        <v>2</v>
      </c>
      <c r="C96" s="21">
        <v>204</v>
      </c>
      <c r="D96" s="22">
        <v>2.9</v>
      </c>
      <c r="E96" s="22" t="s">
        <v>82</v>
      </c>
      <c r="F96" s="65">
        <v>114.61</v>
      </c>
      <c r="G96" s="66">
        <v>93.753</v>
      </c>
      <c r="H96" s="66">
        <v>20.860600000000002</v>
      </c>
      <c r="I96" s="27" t="s">
        <v>80</v>
      </c>
      <c r="J96" s="208"/>
      <c r="K96" s="211"/>
      <c r="L96" s="22" t="s">
        <v>81</v>
      </c>
      <c r="M96" s="22" t="s">
        <v>547</v>
      </c>
    </row>
    <row r="97" spans="1:13">
      <c r="A97" s="22">
        <v>2</v>
      </c>
      <c r="B97" s="22">
        <v>2</v>
      </c>
      <c r="C97" s="21">
        <v>304</v>
      </c>
      <c r="D97" s="22">
        <v>2.9</v>
      </c>
      <c r="E97" s="22" t="s">
        <v>82</v>
      </c>
      <c r="F97" s="65">
        <v>114.61</v>
      </c>
      <c r="G97" s="66">
        <v>93.753</v>
      </c>
      <c r="H97" s="66">
        <v>20.860600000000002</v>
      </c>
      <c r="I97" s="27" t="s">
        <v>80</v>
      </c>
      <c r="J97" s="208"/>
      <c r="K97" s="211"/>
      <c r="L97" s="22" t="s">
        <v>81</v>
      </c>
      <c r="M97" s="22" t="s">
        <v>547</v>
      </c>
    </row>
    <row r="98" spans="1:13">
      <c r="A98" s="22">
        <v>2</v>
      </c>
      <c r="B98" s="22">
        <v>2</v>
      </c>
      <c r="C98" s="21">
        <v>404</v>
      </c>
      <c r="D98" s="22">
        <v>2.9</v>
      </c>
      <c r="E98" s="22" t="s">
        <v>82</v>
      </c>
      <c r="F98" s="65">
        <v>114.61</v>
      </c>
      <c r="G98" s="66">
        <v>93.753</v>
      </c>
      <c r="H98" s="66">
        <v>20.860600000000002</v>
      </c>
      <c r="I98" s="27" t="s">
        <v>80</v>
      </c>
      <c r="J98" s="208"/>
      <c r="K98" s="211"/>
      <c r="L98" s="22" t="s">
        <v>81</v>
      </c>
      <c r="M98" s="22" t="s">
        <v>547</v>
      </c>
    </row>
    <row r="99" spans="1:13">
      <c r="A99" s="22">
        <v>2</v>
      </c>
      <c r="B99" s="22">
        <v>2</v>
      </c>
      <c r="C99" s="21">
        <v>504</v>
      </c>
      <c r="D99" s="22">
        <v>2.9</v>
      </c>
      <c r="E99" s="22" t="s">
        <v>82</v>
      </c>
      <c r="F99" s="65">
        <v>114.61</v>
      </c>
      <c r="G99" s="66">
        <v>93.753</v>
      </c>
      <c r="H99" s="66">
        <v>20.860600000000002</v>
      </c>
      <c r="I99" s="27" t="s">
        <v>80</v>
      </c>
      <c r="J99" s="208"/>
      <c r="K99" s="211"/>
      <c r="L99" s="22" t="s">
        <v>81</v>
      </c>
      <c r="M99" s="22" t="s">
        <v>547</v>
      </c>
    </row>
    <row r="100" spans="1:13">
      <c r="A100" s="22">
        <v>2</v>
      </c>
      <c r="B100" s="22">
        <v>2</v>
      </c>
      <c r="C100" s="21">
        <v>604</v>
      </c>
      <c r="D100" s="22">
        <v>2.9</v>
      </c>
      <c r="E100" s="22" t="s">
        <v>82</v>
      </c>
      <c r="F100" s="65">
        <v>114.61</v>
      </c>
      <c r="G100" s="66">
        <v>93.753</v>
      </c>
      <c r="H100" s="66">
        <v>20.860600000000002</v>
      </c>
      <c r="I100" s="27" t="s">
        <v>80</v>
      </c>
      <c r="J100" s="208"/>
      <c r="K100" s="211"/>
      <c r="L100" s="22" t="s">
        <v>81</v>
      </c>
      <c r="M100" s="22" t="s">
        <v>547</v>
      </c>
    </row>
    <row r="101" spans="1:13">
      <c r="A101" s="22">
        <v>2</v>
      </c>
      <c r="B101" s="22">
        <v>2</v>
      </c>
      <c r="C101" s="21">
        <v>704</v>
      </c>
      <c r="D101" s="22">
        <v>2.9</v>
      </c>
      <c r="E101" s="22" t="s">
        <v>82</v>
      </c>
      <c r="F101" s="65">
        <v>114.61</v>
      </c>
      <c r="G101" s="66">
        <v>93.753</v>
      </c>
      <c r="H101" s="66">
        <v>20.860600000000002</v>
      </c>
      <c r="I101" s="27" t="s">
        <v>80</v>
      </c>
      <c r="J101" s="208"/>
      <c r="K101" s="211"/>
      <c r="L101" s="22" t="s">
        <v>81</v>
      </c>
      <c r="M101" s="22" t="s">
        <v>547</v>
      </c>
    </row>
    <row r="102" spans="1:13">
      <c r="A102" s="22">
        <v>2</v>
      </c>
      <c r="B102" s="22">
        <v>2</v>
      </c>
      <c r="C102" s="21">
        <v>804</v>
      </c>
      <c r="D102" s="22">
        <v>2.9</v>
      </c>
      <c r="E102" s="22" t="s">
        <v>82</v>
      </c>
      <c r="F102" s="65">
        <v>114.61</v>
      </c>
      <c r="G102" s="66">
        <v>93.753</v>
      </c>
      <c r="H102" s="66">
        <v>20.860600000000002</v>
      </c>
      <c r="I102" s="27" t="s">
        <v>80</v>
      </c>
      <c r="J102" s="208"/>
      <c r="K102" s="211"/>
      <c r="L102" s="22" t="s">
        <v>81</v>
      </c>
      <c r="M102" s="22" t="s">
        <v>547</v>
      </c>
    </row>
    <row r="103" spans="1:13">
      <c r="A103" s="22">
        <v>2</v>
      </c>
      <c r="B103" s="22">
        <v>3</v>
      </c>
      <c r="C103" s="21">
        <v>205</v>
      </c>
      <c r="D103" s="22">
        <v>2.9</v>
      </c>
      <c r="E103" s="22" t="s">
        <v>79</v>
      </c>
      <c r="F103" s="65">
        <v>92.16</v>
      </c>
      <c r="G103" s="66">
        <v>73.659000000000006</v>
      </c>
      <c r="H103" s="66">
        <v>18.503</v>
      </c>
      <c r="I103" s="27" t="s">
        <v>80</v>
      </c>
      <c r="J103" s="208"/>
      <c r="K103" s="211"/>
      <c r="L103" s="22" t="s">
        <v>81</v>
      </c>
      <c r="M103" s="22" t="s">
        <v>547</v>
      </c>
    </row>
    <row r="104" spans="1:13">
      <c r="A104" s="22">
        <v>2</v>
      </c>
      <c r="B104" s="22">
        <v>3</v>
      </c>
      <c r="C104" s="21">
        <v>305</v>
      </c>
      <c r="D104" s="22">
        <v>2.9</v>
      </c>
      <c r="E104" s="22" t="s">
        <v>79</v>
      </c>
      <c r="F104" s="65">
        <v>92.16</v>
      </c>
      <c r="G104" s="66">
        <v>73.659000000000006</v>
      </c>
      <c r="H104" s="66">
        <v>18.503</v>
      </c>
      <c r="I104" s="27" t="s">
        <v>80</v>
      </c>
      <c r="J104" s="208"/>
      <c r="K104" s="211"/>
      <c r="L104" s="22" t="s">
        <v>81</v>
      </c>
      <c r="M104" s="22" t="s">
        <v>547</v>
      </c>
    </row>
    <row r="105" spans="1:13">
      <c r="A105" s="22">
        <v>2</v>
      </c>
      <c r="B105" s="22">
        <v>3</v>
      </c>
      <c r="C105" s="21">
        <v>405</v>
      </c>
      <c r="D105" s="22">
        <v>2.9</v>
      </c>
      <c r="E105" s="22" t="s">
        <v>79</v>
      </c>
      <c r="F105" s="65">
        <v>92.16</v>
      </c>
      <c r="G105" s="66">
        <v>73.659000000000006</v>
      </c>
      <c r="H105" s="66">
        <v>18.503</v>
      </c>
      <c r="I105" s="27" t="s">
        <v>80</v>
      </c>
      <c r="J105" s="208"/>
      <c r="K105" s="211"/>
      <c r="L105" s="22" t="s">
        <v>81</v>
      </c>
      <c r="M105" s="22" t="s">
        <v>547</v>
      </c>
    </row>
    <row r="106" spans="1:13">
      <c r="A106" s="22">
        <v>2</v>
      </c>
      <c r="B106" s="22">
        <v>3</v>
      </c>
      <c r="C106" s="21">
        <v>505</v>
      </c>
      <c r="D106" s="22">
        <v>2.9</v>
      </c>
      <c r="E106" s="22" t="s">
        <v>79</v>
      </c>
      <c r="F106" s="65">
        <v>92.16</v>
      </c>
      <c r="G106" s="66">
        <v>73.659000000000006</v>
      </c>
      <c r="H106" s="66">
        <v>18.503</v>
      </c>
      <c r="I106" s="27" t="s">
        <v>80</v>
      </c>
      <c r="J106" s="208"/>
      <c r="K106" s="211"/>
      <c r="L106" s="22" t="s">
        <v>81</v>
      </c>
      <c r="M106" s="22" t="s">
        <v>547</v>
      </c>
    </row>
    <row r="107" spans="1:13">
      <c r="A107" s="22">
        <v>2</v>
      </c>
      <c r="B107" s="22">
        <v>3</v>
      </c>
      <c r="C107" s="21">
        <v>605</v>
      </c>
      <c r="D107" s="22">
        <v>2.9</v>
      </c>
      <c r="E107" s="22" t="s">
        <v>79</v>
      </c>
      <c r="F107" s="65">
        <v>92.16</v>
      </c>
      <c r="G107" s="66">
        <v>73.659000000000006</v>
      </c>
      <c r="H107" s="66">
        <v>18.503</v>
      </c>
      <c r="I107" s="27" t="s">
        <v>80</v>
      </c>
      <c r="J107" s="208"/>
      <c r="K107" s="211"/>
      <c r="L107" s="22" t="s">
        <v>81</v>
      </c>
      <c r="M107" s="22" t="s">
        <v>547</v>
      </c>
    </row>
    <row r="108" spans="1:13">
      <c r="A108" s="22">
        <v>2</v>
      </c>
      <c r="B108" s="22">
        <v>3</v>
      </c>
      <c r="C108" s="21">
        <v>705</v>
      </c>
      <c r="D108" s="22">
        <v>2.9</v>
      </c>
      <c r="E108" s="22" t="s">
        <v>79</v>
      </c>
      <c r="F108" s="65">
        <v>92.16</v>
      </c>
      <c r="G108" s="66">
        <v>73.659000000000006</v>
      </c>
      <c r="H108" s="66">
        <v>18.503</v>
      </c>
      <c r="I108" s="27" t="s">
        <v>80</v>
      </c>
      <c r="J108" s="208"/>
      <c r="K108" s="211"/>
      <c r="L108" s="22" t="s">
        <v>81</v>
      </c>
      <c r="M108" s="22" t="s">
        <v>547</v>
      </c>
    </row>
    <row r="109" spans="1:13">
      <c r="A109" s="22">
        <v>2</v>
      </c>
      <c r="B109" s="22">
        <v>3</v>
      </c>
      <c r="C109" s="21">
        <v>805</v>
      </c>
      <c r="D109" s="22">
        <v>2.9</v>
      </c>
      <c r="E109" s="22" t="s">
        <v>79</v>
      </c>
      <c r="F109" s="65">
        <v>92.16</v>
      </c>
      <c r="G109" s="66">
        <v>73.659000000000006</v>
      </c>
      <c r="H109" s="66">
        <v>18.503</v>
      </c>
      <c r="I109" s="27" t="s">
        <v>80</v>
      </c>
      <c r="J109" s="208"/>
      <c r="K109" s="211"/>
      <c r="L109" s="22" t="s">
        <v>81</v>
      </c>
      <c r="M109" s="22" t="s">
        <v>547</v>
      </c>
    </row>
    <row r="110" spans="1:13">
      <c r="A110" s="22">
        <v>2</v>
      </c>
      <c r="B110" s="22">
        <v>3</v>
      </c>
      <c r="C110" s="21">
        <v>206</v>
      </c>
      <c r="D110" s="22">
        <v>2.9</v>
      </c>
      <c r="E110" s="22" t="s">
        <v>79</v>
      </c>
      <c r="F110" s="65">
        <v>93.07</v>
      </c>
      <c r="G110" s="66">
        <v>74.387</v>
      </c>
      <c r="H110" s="66">
        <v>18.6858</v>
      </c>
      <c r="I110" s="27" t="s">
        <v>80</v>
      </c>
      <c r="J110" s="208"/>
      <c r="K110" s="211"/>
      <c r="L110" s="22" t="s">
        <v>81</v>
      </c>
      <c r="M110" s="22" t="s">
        <v>547</v>
      </c>
    </row>
    <row r="111" spans="1:13">
      <c r="A111" s="22">
        <v>2</v>
      </c>
      <c r="B111" s="22">
        <v>3</v>
      </c>
      <c r="C111" s="21">
        <v>306</v>
      </c>
      <c r="D111" s="22">
        <v>2.9</v>
      </c>
      <c r="E111" s="22" t="s">
        <v>79</v>
      </c>
      <c r="F111" s="65">
        <v>93.07</v>
      </c>
      <c r="G111" s="66">
        <v>74.387</v>
      </c>
      <c r="H111" s="66">
        <v>18.6858</v>
      </c>
      <c r="I111" s="27" t="s">
        <v>80</v>
      </c>
      <c r="J111" s="208"/>
      <c r="K111" s="211"/>
      <c r="L111" s="22" t="s">
        <v>81</v>
      </c>
      <c r="M111" s="22" t="s">
        <v>547</v>
      </c>
    </row>
    <row r="112" spans="1:13">
      <c r="A112" s="22">
        <v>2</v>
      </c>
      <c r="B112" s="22">
        <v>3</v>
      </c>
      <c r="C112" s="21">
        <v>406</v>
      </c>
      <c r="D112" s="22">
        <v>2.9</v>
      </c>
      <c r="E112" s="22" t="s">
        <v>79</v>
      </c>
      <c r="F112" s="65">
        <v>93.07</v>
      </c>
      <c r="G112" s="66">
        <v>74.387</v>
      </c>
      <c r="H112" s="66">
        <v>18.6858</v>
      </c>
      <c r="I112" s="27" t="s">
        <v>80</v>
      </c>
      <c r="J112" s="208"/>
      <c r="K112" s="211"/>
      <c r="L112" s="22" t="s">
        <v>81</v>
      </c>
      <c r="M112" s="22" t="s">
        <v>547</v>
      </c>
    </row>
    <row r="113" spans="1:13">
      <c r="A113" s="22">
        <v>2</v>
      </c>
      <c r="B113" s="22">
        <v>3</v>
      </c>
      <c r="C113" s="21">
        <v>506</v>
      </c>
      <c r="D113" s="22">
        <v>2.9</v>
      </c>
      <c r="E113" s="22" t="s">
        <v>79</v>
      </c>
      <c r="F113" s="65">
        <v>93.07</v>
      </c>
      <c r="G113" s="66">
        <v>74.387</v>
      </c>
      <c r="H113" s="66">
        <v>18.6858</v>
      </c>
      <c r="I113" s="27" t="s">
        <v>80</v>
      </c>
      <c r="J113" s="208"/>
      <c r="K113" s="211"/>
      <c r="L113" s="22" t="s">
        <v>81</v>
      </c>
      <c r="M113" s="22" t="s">
        <v>547</v>
      </c>
    </row>
    <row r="114" spans="1:13">
      <c r="A114" s="22">
        <v>2</v>
      </c>
      <c r="B114" s="22">
        <v>3</v>
      </c>
      <c r="C114" s="21">
        <v>606</v>
      </c>
      <c r="D114" s="22">
        <v>2.9</v>
      </c>
      <c r="E114" s="22" t="s">
        <v>79</v>
      </c>
      <c r="F114" s="65">
        <v>93.07</v>
      </c>
      <c r="G114" s="66">
        <v>74.387</v>
      </c>
      <c r="H114" s="66">
        <v>18.6858</v>
      </c>
      <c r="I114" s="27" t="s">
        <v>80</v>
      </c>
      <c r="J114" s="208"/>
      <c r="K114" s="211"/>
      <c r="L114" s="22" t="s">
        <v>81</v>
      </c>
      <c r="M114" s="22" t="s">
        <v>547</v>
      </c>
    </row>
    <row r="115" spans="1:13">
      <c r="A115" s="22">
        <v>2</v>
      </c>
      <c r="B115" s="22">
        <v>3</v>
      </c>
      <c r="C115" s="21">
        <v>706</v>
      </c>
      <c r="D115" s="22">
        <v>2.9</v>
      </c>
      <c r="E115" s="22" t="s">
        <v>79</v>
      </c>
      <c r="F115" s="65">
        <v>93.07</v>
      </c>
      <c r="G115" s="66">
        <v>74.387</v>
      </c>
      <c r="H115" s="66">
        <v>18.6858</v>
      </c>
      <c r="I115" s="27" t="s">
        <v>80</v>
      </c>
      <c r="J115" s="208"/>
      <c r="K115" s="211"/>
      <c r="L115" s="22" t="s">
        <v>81</v>
      </c>
      <c r="M115" s="22" t="s">
        <v>547</v>
      </c>
    </row>
    <row r="116" spans="1:13">
      <c r="A116" s="22">
        <v>2</v>
      </c>
      <c r="B116" s="22">
        <v>3</v>
      </c>
      <c r="C116" s="21">
        <v>806</v>
      </c>
      <c r="D116" s="22">
        <v>2.9</v>
      </c>
      <c r="E116" s="22" t="s">
        <v>79</v>
      </c>
      <c r="F116" s="65">
        <v>93.07</v>
      </c>
      <c r="G116" s="66">
        <v>74.387</v>
      </c>
      <c r="H116" s="66">
        <v>18.6858</v>
      </c>
      <c r="I116" s="27" t="s">
        <v>80</v>
      </c>
      <c r="J116" s="208"/>
      <c r="K116" s="211"/>
      <c r="L116" s="22" t="s">
        <v>81</v>
      </c>
      <c r="M116" s="22" t="s">
        <v>547</v>
      </c>
    </row>
    <row r="117" spans="1:13">
      <c r="A117" s="22">
        <v>3</v>
      </c>
      <c r="B117" s="22">
        <v>1</v>
      </c>
      <c r="C117" s="21">
        <v>201</v>
      </c>
      <c r="D117" s="22">
        <v>2.9</v>
      </c>
      <c r="E117" s="22" t="s">
        <v>82</v>
      </c>
      <c r="F117" s="65">
        <v>130.55000000000001</v>
      </c>
      <c r="G117" s="66">
        <v>107.25830000000001</v>
      </c>
      <c r="H117" s="66">
        <v>23.292899999999999</v>
      </c>
      <c r="I117" s="27" t="s">
        <v>80</v>
      </c>
      <c r="J117" s="208"/>
      <c r="K117" s="211"/>
      <c r="L117" s="22" t="s">
        <v>81</v>
      </c>
      <c r="M117" s="22" t="s">
        <v>547</v>
      </c>
    </row>
    <row r="118" spans="1:13">
      <c r="A118" s="22">
        <v>3</v>
      </c>
      <c r="B118" s="22">
        <v>1</v>
      </c>
      <c r="C118" s="21">
        <v>301</v>
      </c>
      <c r="D118" s="22">
        <v>2.9</v>
      </c>
      <c r="E118" s="22" t="s">
        <v>82</v>
      </c>
      <c r="F118" s="65">
        <v>130.55000000000001</v>
      </c>
      <c r="G118" s="66">
        <v>107.25830000000001</v>
      </c>
      <c r="H118" s="66">
        <v>23.292899999999999</v>
      </c>
      <c r="I118" s="27" t="s">
        <v>80</v>
      </c>
      <c r="J118" s="208"/>
      <c r="K118" s="211"/>
      <c r="L118" s="22" t="s">
        <v>81</v>
      </c>
      <c r="M118" s="22" t="s">
        <v>547</v>
      </c>
    </row>
    <row r="119" spans="1:13">
      <c r="A119" s="22">
        <v>3</v>
      </c>
      <c r="B119" s="22">
        <v>1</v>
      </c>
      <c r="C119" s="21">
        <v>401</v>
      </c>
      <c r="D119" s="22">
        <v>2.9</v>
      </c>
      <c r="E119" s="22" t="s">
        <v>82</v>
      </c>
      <c r="F119" s="65">
        <v>130.55000000000001</v>
      </c>
      <c r="G119" s="66">
        <v>107.25830000000001</v>
      </c>
      <c r="H119" s="66">
        <v>23.292899999999999</v>
      </c>
      <c r="I119" s="27" t="s">
        <v>80</v>
      </c>
      <c r="J119" s="208"/>
      <c r="K119" s="211"/>
      <c r="L119" s="22" t="s">
        <v>81</v>
      </c>
      <c r="M119" s="22" t="s">
        <v>547</v>
      </c>
    </row>
    <row r="120" spans="1:13">
      <c r="A120" s="22">
        <v>3</v>
      </c>
      <c r="B120" s="22">
        <v>1</v>
      </c>
      <c r="C120" s="21">
        <v>501</v>
      </c>
      <c r="D120" s="22">
        <v>2.9</v>
      </c>
      <c r="E120" s="22" t="s">
        <v>82</v>
      </c>
      <c r="F120" s="65">
        <v>130.55000000000001</v>
      </c>
      <c r="G120" s="66">
        <v>107.25830000000001</v>
      </c>
      <c r="H120" s="66">
        <v>23.292899999999999</v>
      </c>
      <c r="I120" s="27" t="s">
        <v>80</v>
      </c>
      <c r="J120" s="208"/>
      <c r="K120" s="211"/>
      <c r="L120" s="22" t="s">
        <v>81</v>
      </c>
      <c r="M120" s="22" t="s">
        <v>547</v>
      </c>
    </row>
    <row r="121" spans="1:13">
      <c r="A121" s="22">
        <v>3</v>
      </c>
      <c r="B121" s="22">
        <v>1</v>
      </c>
      <c r="C121" s="21">
        <v>601</v>
      </c>
      <c r="D121" s="22">
        <v>2.9</v>
      </c>
      <c r="E121" s="22" t="s">
        <v>82</v>
      </c>
      <c r="F121" s="65">
        <v>130.55000000000001</v>
      </c>
      <c r="G121" s="66">
        <v>107.25830000000001</v>
      </c>
      <c r="H121" s="66">
        <v>23.292899999999999</v>
      </c>
      <c r="I121" s="27" t="s">
        <v>80</v>
      </c>
      <c r="J121" s="208"/>
      <c r="K121" s="211"/>
      <c r="L121" s="22" t="s">
        <v>81</v>
      </c>
      <c r="M121" s="22" t="s">
        <v>547</v>
      </c>
    </row>
    <row r="122" spans="1:13">
      <c r="A122" s="22">
        <v>3</v>
      </c>
      <c r="B122" s="22">
        <v>1</v>
      </c>
      <c r="C122" s="21">
        <v>701</v>
      </c>
      <c r="D122" s="22">
        <v>2.9</v>
      </c>
      <c r="E122" s="22" t="s">
        <v>82</v>
      </c>
      <c r="F122" s="65">
        <v>130.55000000000001</v>
      </c>
      <c r="G122" s="66">
        <v>107.25830000000001</v>
      </c>
      <c r="H122" s="66">
        <v>23.292899999999999</v>
      </c>
      <c r="I122" s="27" t="s">
        <v>80</v>
      </c>
      <c r="J122" s="208"/>
      <c r="K122" s="211"/>
      <c r="L122" s="22" t="s">
        <v>81</v>
      </c>
      <c r="M122" s="22" t="s">
        <v>547</v>
      </c>
    </row>
    <row r="123" spans="1:13">
      <c r="A123" s="22">
        <v>3</v>
      </c>
      <c r="B123" s="22">
        <v>1</v>
      </c>
      <c r="C123" s="21">
        <v>801</v>
      </c>
      <c r="D123" s="22">
        <v>2.9</v>
      </c>
      <c r="E123" s="22" t="s">
        <v>82</v>
      </c>
      <c r="F123" s="65">
        <v>130.55000000000001</v>
      </c>
      <c r="G123" s="66">
        <v>107.25830000000001</v>
      </c>
      <c r="H123" s="66">
        <v>23.292899999999999</v>
      </c>
      <c r="I123" s="27" t="s">
        <v>80</v>
      </c>
      <c r="J123" s="208"/>
      <c r="K123" s="211"/>
      <c r="L123" s="22" t="s">
        <v>81</v>
      </c>
      <c r="M123" s="22" t="s">
        <v>547</v>
      </c>
    </row>
    <row r="124" spans="1:13">
      <c r="A124" s="22">
        <v>3</v>
      </c>
      <c r="B124" s="22">
        <v>1</v>
      </c>
      <c r="C124" s="21">
        <v>202</v>
      </c>
      <c r="D124" s="22">
        <v>2.9</v>
      </c>
      <c r="E124" s="22" t="s">
        <v>82</v>
      </c>
      <c r="F124" s="65">
        <v>129.69999999999999</v>
      </c>
      <c r="G124" s="66">
        <v>106.5582</v>
      </c>
      <c r="H124" s="66">
        <v>23.140899999999998</v>
      </c>
      <c r="I124" s="27" t="s">
        <v>80</v>
      </c>
      <c r="J124" s="208"/>
      <c r="K124" s="211"/>
      <c r="L124" s="22" t="s">
        <v>81</v>
      </c>
      <c r="M124" s="22" t="s">
        <v>547</v>
      </c>
    </row>
    <row r="125" spans="1:13">
      <c r="A125" s="22">
        <v>3</v>
      </c>
      <c r="B125" s="22">
        <v>1</v>
      </c>
      <c r="C125" s="21">
        <v>302</v>
      </c>
      <c r="D125" s="22">
        <v>2.9</v>
      </c>
      <c r="E125" s="22" t="s">
        <v>82</v>
      </c>
      <c r="F125" s="65">
        <v>129.69999999999999</v>
      </c>
      <c r="G125" s="66">
        <v>106.5582</v>
      </c>
      <c r="H125" s="66">
        <v>23.140899999999998</v>
      </c>
      <c r="I125" s="27" t="s">
        <v>80</v>
      </c>
      <c r="J125" s="208"/>
      <c r="K125" s="211"/>
      <c r="L125" s="22" t="s">
        <v>81</v>
      </c>
      <c r="M125" s="22" t="s">
        <v>547</v>
      </c>
    </row>
    <row r="126" spans="1:13">
      <c r="A126" s="22">
        <v>3</v>
      </c>
      <c r="B126" s="22">
        <v>1</v>
      </c>
      <c r="C126" s="21">
        <v>402</v>
      </c>
      <c r="D126" s="22">
        <v>2.9</v>
      </c>
      <c r="E126" s="22" t="s">
        <v>82</v>
      </c>
      <c r="F126" s="65">
        <v>129.69999999999999</v>
      </c>
      <c r="G126" s="66">
        <v>106.5582</v>
      </c>
      <c r="H126" s="66">
        <v>23.140899999999998</v>
      </c>
      <c r="I126" s="27" t="s">
        <v>80</v>
      </c>
      <c r="J126" s="208"/>
      <c r="K126" s="211"/>
      <c r="L126" s="22" t="s">
        <v>81</v>
      </c>
      <c r="M126" s="22" t="s">
        <v>547</v>
      </c>
    </row>
    <row r="127" spans="1:13">
      <c r="A127" s="22">
        <v>3</v>
      </c>
      <c r="B127" s="22">
        <v>1</v>
      </c>
      <c r="C127" s="21">
        <v>502</v>
      </c>
      <c r="D127" s="22">
        <v>2.9</v>
      </c>
      <c r="E127" s="22" t="s">
        <v>82</v>
      </c>
      <c r="F127" s="65">
        <v>129.69999999999999</v>
      </c>
      <c r="G127" s="66">
        <v>106.5582</v>
      </c>
      <c r="H127" s="66">
        <v>23.140899999999998</v>
      </c>
      <c r="I127" s="27" t="s">
        <v>80</v>
      </c>
      <c r="J127" s="208"/>
      <c r="K127" s="211"/>
      <c r="L127" s="22" t="s">
        <v>81</v>
      </c>
      <c r="M127" s="22" t="s">
        <v>547</v>
      </c>
    </row>
    <row r="128" spans="1:13">
      <c r="A128" s="22">
        <v>3</v>
      </c>
      <c r="B128" s="22">
        <v>1</v>
      </c>
      <c r="C128" s="21">
        <v>602</v>
      </c>
      <c r="D128" s="22">
        <v>2.9</v>
      </c>
      <c r="E128" s="22" t="s">
        <v>82</v>
      </c>
      <c r="F128" s="65">
        <v>129.69999999999999</v>
      </c>
      <c r="G128" s="66">
        <v>106.5582</v>
      </c>
      <c r="H128" s="66">
        <v>23.140899999999998</v>
      </c>
      <c r="I128" s="27" t="s">
        <v>80</v>
      </c>
      <c r="J128" s="208"/>
      <c r="K128" s="211"/>
      <c r="L128" s="22" t="s">
        <v>81</v>
      </c>
      <c r="M128" s="22" t="s">
        <v>547</v>
      </c>
    </row>
    <row r="129" spans="1:13">
      <c r="A129" s="22">
        <v>3</v>
      </c>
      <c r="B129" s="22">
        <v>1</v>
      </c>
      <c r="C129" s="21">
        <v>702</v>
      </c>
      <c r="D129" s="22">
        <v>2.9</v>
      </c>
      <c r="E129" s="22" t="s">
        <v>82</v>
      </c>
      <c r="F129" s="65">
        <v>129.69999999999999</v>
      </c>
      <c r="G129" s="66">
        <v>106.5582</v>
      </c>
      <c r="H129" s="66">
        <v>23.140899999999998</v>
      </c>
      <c r="I129" s="27" t="s">
        <v>80</v>
      </c>
      <c r="J129" s="208"/>
      <c r="K129" s="211"/>
      <c r="L129" s="22" t="s">
        <v>81</v>
      </c>
      <c r="M129" s="22" t="s">
        <v>547</v>
      </c>
    </row>
    <row r="130" spans="1:13">
      <c r="A130" s="22">
        <v>3</v>
      </c>
      <c r="B130" s="22">
        <v>1</v>
      </c>
      <c r="C130" s="21">
        <v>802</v>
      </c>
      <c r="D130" s="22">
        <v>2.9</v>
      </c>
      <c r="E130" s="22" t="s">
        <v>82</v>
      </c>
      <c r="F130" s="65">
        <v>129.69999999999999</v>
      </c>
      <c r="G130" s="66">
        <v>106.5582</v>
      </c>
      <c r="H130" s="66">
        <v>23.140899999999998</v>
      </c>
      <c r="I130" s="27" t="s">
        <v>80</v>
      </c>
      <c r="J130" s="208"/>
      <c r="K130" s="211"/>
      <c r="L130" s="22" t="s">
        <v>81</v>
      </c>
      <c r="M130" s="22" t="s">
        <v>547</v>
      </c>
    </row>
    <row r="131" spans="1:13">
      <c r="A131" s="22">
        <v>3</v>
      </c>
      <c r="B131" s="22">
        <v>2</v>
      </c>
      <c r="C131" s="21">
        <v>203</v>
      </c>
      <c r="D131" s="22">
        <v>2.9</v>
      </c>
      <c r="E131" s="22" t="s">
        <v>82</v>
      </c>
      <c r="F131" s="65">
        <v>129.53</v>
      </c>
      <c r="G131" s="66">
        <v>106.5582</v>
      </c>
      <c r="H131" s="66">
        <v>22.973199999999999</v>
      </c>
      <c r="I131" s="27" t="s">
        <v>80</v>
      </c>
      <c r="J131" s="208"/>
      <c r="K131" s="211"/>
      <c r="L131" s="22" t="s">
        <v>81</v>
      </c>
      <c r="M131" s="22" t="s">
        <v>547</v>
      </c>
    </row>
    <row r="132" spans="1:13">
      <c r="A132" s="22">
        <v>3</v>
      </c>
      <c r="B132" s="22">
        <v>2</v>
      </c>
      <c r="C132" s="21">
        <v>303</v>
      </c>
      <c r="D132" s="22">
        <v>2.9</v>
      </c>
      <c r="E132" s="22" t="s">
        <v>82</v>
      </c>
      <c r="F132" s="65">
        <v>129.53</v>
      </c>
      <c r="G132" s="66">
        <v>106.5582</v>
      </c>
      <c r="H132" s="66">
        <v>22.973199999999999</v>
      </c>
      <c r="I132" s="27" t="s">
        <v>80</v>
      </c>
      <c r="J132" s="208"/>
      <c r="K132" s="211"/>
      <c r="L132" s="22" t="s">
        <v>81</v>
      </c>
      <c r="M132" s="22" t="s">
        <v>547</v>
      </c>
    </row>
    <row r="133" spans="1:13">
      <c r="A133" s="22">
        <v>3</v>
      </c>
      <c r="B133" s="22">
        <v>2</v>
      </c>
      <c r="C133" s="21">
        <v>403</v>
      </c>
      <c r="D133" s="22">
        <v>2.9</v>
      </c>
      <c r="E133" s="22" t="s">
        <v>82</v>
      </c>
      <c r="F133" s="65">
        <v>129.53</v>
      </c>
      <c r="G133" s="66">
        <v>106.5582</v>
      </c>
      <c r="H133" s="66">
        <v>22.973199999999999</v>
      </c>
      <c r="I133" s="27" t="s">
        <v>80</v>
      </c>
      <c r="J133" s="208"/>
      <c r="K133" s="211"/>
      <c r="L133" s="22" t="s">
        <v>81</v>
      </c>
      <c r="M133" s="22" t="s">
        <v>547</v>
      </c>
    </row>
    <row r="134" spans="1:13">
      <c r="A134" s="22">
        <v>3</v>
      </c>
      <c r="B134" s="22">
        <v>2</v>
      </c>
      <c r="C134" s="21">
        <v>503</v>
      </c>
      <c r="D134" s="22">
        <v>2.9</v>
      </c>
      <c r="E134" s="22" t="s">
        <v>82</v>
      </c>
      <c r="F134" s="65">
        <v>129.53</v>
      </c>
      <c r="G134" s="66">
        <v>106.5582</v>
      </c>
      <c r="H134" s="66">
        <v>22.973199999999999</v>
      </c>
      <c r="I134" s="27" t="s">
        <v>80</v>
      </c>
      <c r="J134" s="208"/>
      <c r="K134" s="211"/>
      <c r="L134" s="22" t="s">
        <v>81</v>
      </c>
      <c r="M134" s="22" t="s">
        <v>547</v>
      </c>
    </row>
    <row r="135" spans="1:13">
      <c r="A135" s="22">
        <v>3</v>
      </c>
      <c r="B135" s="22">
        <v>2</v>
      </c>
      <c r="C135" s="21">
        <v>603</v>
      </c>
      <c r="D135" s="22">
        <v>2.9</v>
      </c>
      <c r="E135" s="22" t="s">
        <v>82</v>
      </c>
      <c r="F135" s="65">
        <v>129.53</v>
      </c>
      <c r="G135" s="66">
        <v>106.5582</v>
      </c>
      <c r="H135" s="66">
        <v>22.973199999999999</v>
      </c>
      <c r="I135" s="27" t="s">
        <v>80</v>
      </c>
      <c r="J135" s="208"/>
      <c r="K135" s="211"/>
      <c r="L135" s="22" t="s">
        <v>81</v>
      </c>
      <c r="M135" s="22" t="s">
        <v>547</v>
      </c>
    </row>
    <row r="136" spans="1:13">
      <c r="A136" s="22">
        <v>3</v>
      </c>
      <c r="B136" s="22">
        <v>2</v>
      </c>
      <c r="C136" s="21">
        <v>703</v>
      </c>
      <c r="D136" s="22">
        <v>2.9</v>
      </c>
      <c r="E136" s="22" t="s">
        <v>82</v>
      </c>
      <c r="F136" s="65">
        <v>129.53</v>
      </c>
      <c r="G136" s="66">
        <v>106.5582</v>
      </c>
      <c r="H136" s="66">
        <v>22.973199999999999</v>
      </c>
      <c r="I136" s="27" t="s">
        <v>80</v>
      </c>
      <c r="J136" s="208"/>
      <c r="K136" s="211"/>
      <c r="L136" s="22" t="s">
        <v>81</v>
      </c>
      <c r="M136" s="22" t="s">
        <v>547</v>
      </c>
    </row>
    <row r="137" spans="1:13">
      <c r="A137" s="22">
        <v>3</v>
      </c>
      <c r="B137" s="22">
        <v>2</v>
      </c>
      <c r="C137" s="21">
        <v>803</v>
      </c>
      <c r="D137" s="22">
        <v>2.9</v>
      </c>
      <c r="E137" s="22" t="s">
        <v>82</v>
      </c>
      <c r="F137" s="65">
        <v>129.53</v>
      </c>
      <c r="G137" s="66">
        <v>106.5582</v>
      </c>
      <c r="H137" s="66">
        <v>22.973199999999999</v>
      </c>
      <c r="I137" s="27" t="s">
        <v>80</v>
      </c>
      <c r="J137" s="208"/>
      <c r="K137" s="211"/>
      <c r="L137" s="22" t="s">
        <v>81</v>
      </c>
      <c r="M137" s="22" t="s">
        <v>547</v>
      </c>
    </row>
    <row r="138" spans="1:13">
      <c r="A138" s="22">
        <v>3</v>
      </c>
      <c r="B138" s="22">
        <v>2</v>
      </c>
      <c r="C138" s="21">
        <v>204</v>
      </c>
      <c r="D138" s="22">
        <v>2.9</v>
      </c>
      <c r="E138" s="22" t="s">
        <v>82</v>
      </c>
      <c r="F138" s="65">
        <v>130.38</v>
      </c>
      <c r="G138" s="66">
        <v>107.2582</v>
      </c>
      <c r="H138" s="66">
        <v>23.124099999999999</v>
      </c>
      <c r="I138" s="27" t="s">
        <v>80</v>
      </c>
      <c r="J138" s="208"/>
      <c r="K138" s="211"/>
      <c r="L138" s="22" t="s">
        <v>81</v>
      </c>
      <c r="M138" s="22" t="s">
        <v>547</v>
      </c>
    </row>
    <row r="139" spans="1:13">
      <c r="A139" s="22">
        <v>3</v>
      </c>
      <c r="B139" s="22">
        <v>2</v>
      </c>
      <c r="C139" s="21">
        <v>304</v>
      </c>
      <c r="D139" s="22">
        <v>2.9</v>
      </c>
      <c r="E139" s="22" t="s">
        <v>82</v>
      </c>
      <c r="F139" s="65">
        <v>130.38</v>
      </c>
      <c r="G139" s="66">
        <v>107.2582</v>
      </c>
      <c r="H139" s="66">
        <v>23.124099999999999</v>
      </c>
      <c r="I139" s="27" t="s">
        <v>80</v>
      </c>
      <c r="J139" s="208"/>
      <c r="K139" s="211"/>
      <c r="L139" s="22" t="s">
        <v>81</v>
      </c>
      <c r="M139" s="22" t="s">
        <v>547</v>
      </c>
    </row>
    <row r="140" spans="1:13">
      <c r="A140" s="22">
        <v>3</v>
      </c>
      <c r="B140" s="22">
        <v>2</v>
      </c>
      <c r="C140" s="21">
        <v>404</v>
      </c>
      <c r="D140" s="22">
        <v>2.9</v>
      </c>
      <c r="E140" s="22" t="s">
        <v>82</v>
      </c>
      <c r="F140" s="65">
        <v>130.38</v>
      </c>
      <c r="G140" s="66">
        <v>107.2582</v>
      </c>
      <c r="H140" s="66">
        <v>23.124099999999999</v>
      </c>
      <c r="I140" s="27" t="s">
        <v>80</v>
      </c>
      <c r="J140" s="208"/>
      <c r="K140" s="211"/>
      <c r="L140" s="22" t="s">
        <v>81</v>
      </c>
      <c r="M140" s="22" t="s">
        <v>547</v>
      </c>
    </row>
    <row r="141" spans="1:13">
      <c r="A141" s="22">
        <v>3</v>
      </c>
      <c r="B141" s="22">
        <v>2</v>
      </c>
      <c r="C141" s="21">
        <v>504</v>
      </c>
      <c r="D141" s="22">
        <v>2.9</v>
      </c>
      <c r="E141" s="22" t="s">
        <v>82</v>
      </c>
      <c r="F141" s="65">
        <v>130.38</v>
      </c>
      <c r="G141" s="66">
        <v>107.2582</v>
      </c>
      <c r="H141" s="66">
        <v>23.124099999999999</v>
      </c>
      <c r="I141" s="27" t="s">
        <v>80</v>
      </c>
      <c r="J141" s="208"/>
      <c r="K141" s="211"/>
      <c r="L141" s="22" t="s">
        <v>81</v>
      </c>
      <c r="M141" s="22" t="s">
        <v>547</v>
      </c>
    </row>
    <row r="142" spans="1:13">
      <c r="A142" s="22">
        <v>3</v>
      </c>
      <c r="B142" s="22">
        <v>2</v>
      </c>
      <c r="C142" s="21">
        <v>604</v>
      </c>
      <c r="D142" s="22">
        <v>2.9</v>
      </c>
      <c r="E142" s="22" t="s">
        <v>82</v>
      </c>
      <c r="F142" s="65">
        <v>130.38</v>
      </c>
      <c r="G142" s="66">
        <v>107.2582</v>
      </c>
      <c r="H142" s="66">
        <v>23.124099999999999</v>
      </c>
      <c r="I142" s="27" t="s">
        <v>80</v>
      </c>
      <c r="J142" s="208"/>
      <c r="K142" s="211"/>
      <c r="L142" s="22" t="s">
        <v>81</v>
      </c>
      <c r="M142" s="22" t="s">
        <v>547</v>
      </c>
    </row>
    <row r="143" spans="1:13">
      <c r="A143" s="22">
        <v>3</v>
      </c>
      <c r="B143" s="22">
        <v>2</v>
      </c>
      <c r="C143" s="21">
        <v>704</v>
      </c>
      <c r="D143" s="22">
        <v>2.9</v>
      </c>
      <c r="E143" s="22" t="s">
        <v>82</v>
      </c>
      <c r="F143" s="65">
        <v>130.38</v>
      </c>
      <c r="G143" s="66">
        <v>107.2582</v>
      </c>
      <c r="H143" s="66">
        <v>23.124099999999999</v>
      </c>
      <c r="I143" s="27" t="s">
        <v>80</v>
      </c>
      <c r="J143" s="208"/>
      <c r="K143" s="211"/>
      <c r="L143" s="22" t="s">
        <v>81</v>
      </c>
      <c r="M143" s="22" t="s">
        <v>547</v>
      </c>
    </row>
    <row r="144" spans="1:13">
      <c r="A144" s="22">
        <v>3</v>
      </c>
      <c r="B144" s="22">
        <v>2</v>
      </c>
      <c r="C144" s="21">
        <v>804</v>
      </c>
      <c r="D144" s="22">
        <v>2.9</v>
      </c>
      <c r="E144" s="22" t="s">
        <v>82</v>
      </c>
      <c r="F144" s="65">
        <v>130.38</v>
      </c>
      <c r="G144" s="66">
        <v>107.2582</v>
      </c>
      <c r="H144" s="66">
        <v>23.124099999999999</v>
      </c>
      <c r="I144" s="27" t="s">
        <v>80</v>
      </c>
      <c r="J144" s="208"/>
      <c r="K144" s="211"/>
      <c r="L144" s="22" t="s">
        <v>81</v>
      </c>
      <c r="M144" s="22" t="s">
        <v>547</v>
      </c>
    </row>
    <row r="145" spans="1:13">
      <c r="A145" s="22">
        <v>4</v>
      </c>
      <c r="B145" s="22">
        <v>1</v>
      </c>
      <c r="C145" s="21">
        <v>201</v>
      </c>
      <c r="D145" s="22">
        <v>2.9</v>
      </c>
      <c r="E145" s="22" t="s">
        <v>82</v>
      </c>
      <c r="F145" s="65">
        <v>129.41</v>
      </c>
      <c r="G145" s="66">
        <v>107.2582</v>
      </c>
      <c r="H145" s="66">
        <v>22.1556</v>
      </c>
      <c r="I145" s="27" t="s">
        <v>80</v>
      </c>
      <c r="J145" s="208"/>
      <c r="K145" s="211"/>
      <c r="L145" s="22" t="s">
        <v>81</v>
      </c>
      <c r="M145" s="22" t="s">
        <v>547</v>
      </c>
    </row>
    <row r="146" spans="1:13">
      <c r="A146" s="22">
        <v>4</v>
      </c>
      <c r="B146" s="22">
        <v>1</v>
      </c>
      <c r="C146" s="21">
        <v>301</v>
      </c>
      <c r="D146" s="22">
        <v>2.9</v>
      </c>
      <c r="E146" s="22" t="s">
        <v>82</v>
      </c>
      <c r="F146" s="65">
        <v>129.41</v>
      </c>
      <c r="G146" s="66">
        <v>107.2582</v>
      </c>
      <c r="H146" s="66">
        <v>22.1556</v>
      </c>
      <c r="I146" s="27" t="s">
        <v>80</v>
      </c>
      <c r="J146" s="208"/>
      <c r="K146" s="211"/>
      <c r="L146" s="22" t="s">
        <v>81</v>
      </c>
      <c r="M146" s="22" t="s">
        <v>547</v>
      </c>
    </row>
    <row r="147" spans="1:13">
      <c r="A147" s="22">
        <v>4</v>
      </c>
      <c r="B147" s="22">
        <v>1</v>
      </c>
      <c r="C147" s="21">
        <v>401</v>
      </c>
      <c r="D147" s="22">
        <v>2.9</v>
      </c>
      <c r="E147" s="22" t="s">
        <v>82</v>
      </c>
      <c r="F147" s="65">
        <v>129.41</v>
      </c>
      <c r="G147" s="66">
        <v>107.2582</v>
      </c>
      <c r="H147" s="66">
        <v>22.1556</v>
      </c>
      <c r="I147" s="27" t="s">
        <v>80</v>
      </c>
      <c r="J147" s="208"/>
      <c r="K147" s="211"/>
      <c r="L147" s="22" t="s">
        <v>81</v>
      </c>
      <c r="M147" s="22" t="s">
        <v>547</v>
      </c>
    </row>
    <row r="148" spans="1:13">
      <c r="A148" s="22">
        <v>4</v>
      </c>
      <c r="B148" s="22">
        <v>1</v>
      </c>
      <c r="C148" s="21">
        <v>501</v>
      </c>
      <c r="D148" s="22">
        <v>2.9</v>
      </c>
      <c r="E148" s="22" t="s">
        <v>82</v>
      </c>
      <c r="F148" s="65">
        <v>129.41</v>
      </c>
      <c r="G148" s="66">
        <v>107.2582</v>
      </c>
      <c r="H148" s="66">
        <v>22.1556</v>
      </c>
      <c r="I148" s="27" t="s">
        <v>80</v>
      </c>
      <c r="J148" s="208"/>
      <c r="K148" s="211"/>
      <c r="L148" s="22" t="s">
        <v>81</v>
      </c>
      <c r="M148" s="22" t="s">
        <v>547</v>
      </c>
    </row>
    <row r="149" spans="1:13">
      <c r="A149" s="22">
        <v>4</v>
      </c>
      <c r="B149" s="22">
        <v>1</v>
      </c>
      <c r="C149" s="21">
        <v>601</v>
      </c>
      <c r="D149" s="22">
        <v>2.9</v>
      </c>
      <c r="E149" s="22" t="s">
        <v>82</v>
      </c>
      <c r="F149" s="65">
        <v>129.41</v>
      </c>
      <c r="G149" s="66">
        <v>107.2582</v>
      </c>
      <c r="H149" s="66">
        <v>22.1556</v>
      </c>
      <c r="I149" s="27" t="s">
        <v>80</v>
      </c>
      <c r="J149" s="208"/>
      <c r="K149" s="211"/>
      <c r="L149" s="22" t="s">
        <v>81</v>
      </c>
      <c r="M149" s="22" t="s">
        <v>547</v>
      </c>
    </row>
    <row r="150" spans="1:13">
      <c r="A150" s="22">
        <v>4</v>
      </c>
      <c r="B150" s="22">
        <v>1</v>
      </c>
      <c r="C150" s="21">
        <v>701</v>
      </c>
      <c r="D150" s="22">
        <v>2.9</v>
      </c>
      <c r="E150" s="22" t="s">
        <v>82</v>
      </c>
      <c r="F150" s="65">
        <v>129.41</v>
      </c>
      <c r="G150" s="66">
        <v>107.2582</v>
      </c>
      <c r="H150" s="66">
        <v>22.1556</v>
      </c>
      <c r="I150" s="27" t="s">
        <v>80</v>
      </c>
      <c r="J150" s="208"/>
      <c r="K150" s="211"/>
      <c r="L150" s="22" t="s">
        <v>81</v>
      </c>
      <c r="M150" s="22" t="s">
        <v>547</v>
      </c>
    </row>
    <row r="151" spans="1:13">
      <c r="A151" s="22">
        <v>4</v>
      </c>
      <c r="B151" s="22">
        <v>1</v>
      </c>
      <c r="C151" s="21">
        <v>801</v>
      </c>
      <c r="D151" s="22">
        <v>2.9</v>
      </c>
      <c r="E151" s="22" t="s">
        <v>82</v>
      </c>
      <c r="F151" s="65">
        <v>129.41</v>
      </c>
      <c r="G151" s="66">
        <v>107.2582</v>
      </c>
      <c r="H151" s="66">
        <v>22.1556</v>
      </c>
      <c r="I151" s="27" t="s">
        <v>80</v>
      </c>
      <c r="J151" s="208"/>
      <c r="K151" s="211"/>
      <c r="L151" s="22" t="s">
        <v>81</v>
      </c>
      <c r="M151" s="22" t="s">
        <v>547</v>
      </c>
    </row>
    <row r="152" spans="1:13">
      <c r="A152" s="22">
        <v>4</v>
      </c>
      <c r="B152" s="22">
        <v>1</v>
      </c>
      <c r="C152" s="21">
        <v>202</v>
      </c>
      <c r="D152" s="22">
        <v>2.9</v>
      </c>
      <c r="E152" s="22" t="s">
        <v>82</v>
      </c>
      <c r="F152" s="65">
        <v>128.57</v>
      </c>
      <c r="G152" s="66">
        <v>106.5582</v>
      </c>
      <c r="H152" s="66">
        <v>22.010999999999999</v>
      </c>
      <c r="I152" s="27" t="s">
        <v>80</v>
      </c>
      <c r="J152" s="208"/>
      <c r="K152" s="211"/>
      <c r="L152" s="22" t="s">
        <v>81</v>
      </c>
      <c r="M152" s="22" t="s">
        <v>547</v>
      </c>
    </row>
    <row r="153" spans="1:13">
      <c r="A153" s="22">
        <v>4</v>
      </c>
      <c r="B153" s="22">
        <v>1</v>
      </c>
      <c r="C153" s="21">
        <v>302</v>
      </c>
      <c r="D153" s="22">
        <v>2.9</v>
      </c>
      <c r="E153" s="22" t="s">
        <v>82</v>
      </c>
      <c r="F153" s="65">
        <v>128.57</v>
      </c>
      <c r="G153" s="66">
        <v>106.5582</v>
      </c>
      <c r="H153" s="66">
        <v>22.010999999999999</v>
      </c>
      <c r="I153" s="27" t="s">
        <v>80</v>
      </c>
      <c r="J153" s="208"/>
      <c r="K153" s="211"/>
      <c r="L153" s="22" t="s">
        <v>81</v>
      </c>
      <c r="M153" s="22" t="s">
        <v>547</v>
      </c>
    </row>
    <row r="154" spans="1:13">
      <c r="A154" s="22">
        <v>4</v>
      </c>
      <c r="B154" s="22">
        <v>1</v>
      </c>
      <c r="C154" s="21">
        <v>402</v>
      </c>
      <c r="D154" s="22">
        <v>2.9</v>
      </c>
      <c r="E154" s="22" t="s">
        <v>82</v>
      </c>
      <c r="F154" s="65">
        <v>128.57</v>
      </c>
      <c r="G154" s="66">
        <v>106.5582</v>
      </c>
      <c r="H154" s="66">
        <v>22.010999999999999</v>
      </c>
      <c r="I154" s="27" t="s">
        <v>80</v>
      </c>
      <c r="J154" s="208"/>
      <c r="K154" s="211"/>
      <c r="L154" s="22" t="s">
        <v>81</v>
      </c>
      <c r="M154" s="22" t="s">
        <v>547</v>
      </c>
    </row>
    <row r="155" spans="1:13">
      <c r="A155" s="22">
        <v>4</v>
      </c>
      <c r="B155" s="22">
        <v>1</v>
      </c>
      <c r="C155" s="21">
        <v>502</v>
      </c>
      <c r="D155" s="22">
        <v>2.9</v>
      </c>
      <c r="E155" s="22" t="s">
        <v>82</v>
      </c>
      <c r="F155" s="65">
        <v>128.57</v>
      </c>
      <c r="G155" s="66">
        <v>106.5582</v>
      </c>
      <c r="H155" s="66">
        <v>22.010999999999999</v>
      </c>
      <c r="I155" s="27" t="s">
        <v>80</v>
      </c>
      <c r="J155" s="208"/>
      <c r="K155" s="211"/>
      <c r="L155" s="22" t="s">
        <v>81</v>
      </c>
      <c r="M155" s="22" t="s">
        <v>547</v>
      </c>
    </row>
    <row r="156" spans="1:13">
      <c r="A156" s="22">
        <v>4</v>
      </c>
      <c r="B156" s="22">
        <v>1</v>
      </c>
      <c r="C156" s="21">
        <v>602</v>
      </c>
      <c r="D156" s="22">
        <v>2.9</v>
      </c>
      <c r="E156" s="22" t="s">
        <v>82</v>
      </c>
      <c r="F156" s="65">
        <v>128.57</v>
      </c>
      <c r="G156" s="66">
        <v>106.5582</v>
      </c>
      <c r="H156" s="66">
        <v>22.010999999999999</v>
      </c>
      <c r="I156" s="27" t="s">
        <v>80</v>
      </c>
      <c r="J156" s="208"/>
      <c r="K156" s="211"/>
      <c r="L156" s="22" t="s">
        <v>81</v>
      </c>
      <c r="M156" s="22" t="s">
        <v>547</v>
      </c>
    </row>
    <row r="157" spans="1:13">
      <c r="A157" s="22">
        <v>4</v>
      </c>
      <c r="B157" s="22">
        <v>1</v>
      </c>
      <c r="C157" s="21">
        <v>702</v>
      </c>
      <c r="D157" s="22">
        <v>2.9</v>
      </c>
      <c r="E157" s="22" t="s">
        <v>82</v>
      </c>
      <c r="F157" s="65">
        <v>128.57</v>
      </c>
      <c r="G157" s="66">
        <v>106.5582</v>
      </c>
      <c r="H157" s="66">
        <v>22.010999999999999</v>
      </c>
      <c r="I157" s="27" t="s">
        <v>80</v>
      </c>
      <c r="J157" s="208"/>
      <c r="K157" s="211"/>
      <c r="L157" s="22" t="s">
        <v>81</v>
      </c>
      <c r="M157" s="22" t="s">
        <v>547</v>
      </c>
    </row>
    <row r="158" spans="1:13">
      <c r="A158" s="22">
        <v>4</v>
      </c>
      <c r="B158" s="22">
        <v>1</v>
      </c>
      <c r="C158" s="21">
        <v>802</v>
      </c>
      <c r="D158" s="22">
        <v>2.9</v>
      </c>
      <c r="E158" s="22" t="s">
        <v>82</v>
      </c>
      <c r="F158" s="65">
        <v>128.57</v>
      </c>
      <c r="G158" s="66">
        <v>106.5582</v>
      </c>
      <c r="H158" s="66">
        <v>22.010999999999999</v>
      </c>
      <c r="I158" s="27" t="s">
        <v>80</v>
      </c>
      <c r="J158" s="208"/>
      <c r="K158" s="211"/>
      <c r="L158" s="22" t="s">
        <v>81</v>
      </c>
      <c r="M158" s="22" t="s">
        <v>547</v>
      </c>
    </row>
    <row r="159" spans="1:13">
      <c r="A159" s="22">
        <v>4</v>
      </c>
      <c r="B159" s="22">
        <v>2</v>
      </c>
      <c r="C159" s="21">
        <v>203</v>
      </c>
      <c r="D159" s="22">
        <v>2.9</v>
      </c>
      <c r="E159" s="22" t="s">
        <v>82</v>
      </c>
      <c r="F159" s="65">
        <v>115.88</v>
      </c>
      <c r="G159" s="66">
        <v>94.4816</v>
      </c>
      <c r="H159" s="66">
        <v>21.394200000000001</v>
      </c>
      <c r="I159" s="27" t="s">
        <v>80</v>
      </c>
      <c r="J159" s="208"/>
      <c r="K159" s="211"/>
      <c r="L159" s="22" t="s">
        <v>81</v>
      </c>
      <c r="M159" s="22" t="s">
        <v>547</v>
      </c>
    </row>
    <row r="160" spans="1:13">
      <c r="A160" s="22">
        <v>4</v>
      </c>
      <c r="B160" s="22">
        <v>2</v>
      </c>
      <c r="C160" s="21">
        <v>303</v>
      </c>
      <c r="D160" s="22">
        <v>2.9</v>
      </c>
      <c r="E160" s="22" t="s">
        <v>82</v>
      </c>
      <c r="F160" s="65">
        <v>115.88</v>
      </c>
      <c r="G160" s="66">
        <v>94.4816</v>
      </c>
      <c r="H160" s="66">
        <v>21.394200000000001</v>
      </c>
      <c r="I160" s="27" t="s">
        <v>80</v>
      </c>
      <c r="J160" s="208"/>
      <c r="K160" s="211"/>
      <c r="L160" s="22" t="s">
        <v>81</v>
      </c>
      <c r="M160" s="22" t="s">
        <v>547</v>
      </c>
    </row>
    <row r="161" spans="1:13">
      <c r="A161" s="22">
        <v>4</v>
      </c>
      <c r="B161" s="22">
        <v>2</v>
      </c>
      <c r="C161" s="21">
        <v>403</v>
      </c>
      <c r="D161" s="22">
        <v>2.9</v>
      </c>
      <c r="E161" s="22" t="s">
        <v>82</v>
      </c>
      <c r="F161" s="65">
        <v>115.88</v>
      </c>
      <c r="G161" s="66">
        <v>94.4816</v>
      </c>
      <c r="H161" s="66">
        <v>21.394200000000001</v>
      </c>
      <c r="I161" s="27" t="s">
        <v>80</v>
      </c>
      <c r="J161" s="208"/>
      <c r="K161" s="211"/>
      <c r="L161" s="22" t="s">
        <v>81</v>
      </c>
      <c r="M161" s="22" t="s">
        <v>547</v>
      </c>
    </row>
    <row r="162" spans="1:13">
      <c r="A162" s="22">
        <v>4</v>
      </c>
      <c r="B162" s="22">
        <v>2</v>
      </c>
      <c r="C162" s="21">
        <v>503</v>
      </c>
      <c r="D162" s="22">
        <v>2.9</v>
      </c>
      <c r="E162" s="22" t="s">
        <v>82</v>
      </c>
      <c r="F162" s="65">
        <v>115.88</v>
      </c>
      <c r="G162" s="66">
        <v>94.4816</v>
      </c>
      <c r="H162" s="66">
        <v>21.394200000000001</v>
      </c>
      <c r="I162" s="27" t="s">
        <v>80</v>
      </c>
      <c r="J162" s="208"/>
      <c r="K162" s="211"/>
      <c r="L162" s="22" t="s">
        <v>81</v>
      </c>
      <c r="M162" s="22" t="s">
        <v>547</v>
      </c>
    </row>
    <row r="163" spans="1:13">
      <c r="A163" s="22">
        <v>4</v>
      </c>
      <c r="B163" s="22">
        <v>2</v>
      </c>
      <c r="C163" s="21">
        <v>603</v>
      </c>
      <c r="D163" s="22">
        <v>2.9</v>
      </c>
      <c r="E163" s="22" t="s">
        <v>82</v>
      </c>
      <c r="F163" s="65">
        <v>115.88</v>
      </c>
      <c r="G163" s="66">
        <v>94.4816</v>
      </c>
      <c r="H163" s="66">
        <v>21.394200000000001</v>
      </c>
      <c r="I163" s="27" t="s">
        <v>80</v>
      </c>
      <c r="J163" s="208"/>
      <c r="K163" s="211"/>
      <c r="L163" s="22" t="s">
        <v>81</v>
      </c>
      <c r="M163" s="22" t="s">
        <v>547</v>
      </c>
    </row>
    <row r="164" spans="1:13">
      <c r="A164" s="22">
        <v>4</v>
      </c>
      <c r="B164" s="22">
        <v>2</v>
      </c>
      <c r="C164" s="21">
        <v>703</v>
      </c>
      <c r="D164" s="22">
        <v>2.9</v>
      </c>
      <c r="E164" s="22" t="s">
        <v>82</v>
      </c>
      <c r="F164" s="65">
        <v>115.88</v>
      </c>
      <c r="G164" s="66">
        <v>94.4816</v>
      </c>
      <c r="H164" s="66">
        <v>21.394200000000001</v>
      </c>
      <c r="I164" s="27" t="s">
        <v>80</v>
      </c>
      <c r="J164" s="208"/>
      <c r="K164" s="211"/>
      <c r="L164" s="22" t="s">
        <v>81</v>
      </c>
      <c r="M164" s="22" t="s">
        <v>547</v>
      </c>
    </row>
    <row r="165" spans="1:13">
      <c r="A165" s="22">
        <v>4</v>
      </c>
      <c r="B165" s="22">
        <v>2</v>
      </c>
      <c r="C165" s="21">
        <v>803</v>
      </c>
      <c r="D165" s="22">
        <v>2.9</v>
      </c>
      <c r="E165" s="22" t="s">
        <v>82</v>
      </c>
      <c r="F165" s="65">
        <v>115.88</v>
      </c>
      <c r="G165" s="66">
        <v>94.4816</v>
      </c>
      <c r="H165" s="66">
        <v>21.394200000000001</v>
      </c>
      <c r="I165" s="27" t="s">
        <v>80</v>
      </c>
      <c r="J165" s="208"/>
      <c r="K165" s="211"/>
      <c r="L165" s="22" t="s">
        <v>81</v>
      </c>
      <c r="M165" s="22" t="s">
        <v>547</v>
      </c>
    </row>
    <row r="166" spans="1:13">
      <c r="A166" s="22">
        <v>4</v>
      </c>
      <c r="B166" s="22">
        <v>2</v>
      </c>
      <c r="C166" s="21">
        <v>204</v>
      </c>
      <c r="D166" s="22">
        <v>2.9</v>
      </c>
      <c r="E166" s="22" t="s">
        <v>82</v>
      </c>
      <c r="F166" s="65">
        <v>114.98</v>
      </c>
      <c r="G166" s="66">
        <v>93.753600000000006</v>
      </c>
      <c r="H166" s="66">
        <v>21.229299999999999</v>
      </c>
      <c r="I166" s="27" t="s">
        <v>80</v>
      </c>
      <c r="J166" s="208"/>
      <c r="K166" s="211"/>
      <c r="L166" s="22" t="s">
        <v>81</v>
      </c>
      <c r="M166" s="22" t="s">
        <v>547</v>
      </c>
    </row>
    <row r="167" spans="1:13">
      <c r="A167" s="22">
        <v>4</v>
      </c>
      <c r="B167" s="22">
        <v>2</v>
      </c>
      <c r="C167" s="21">
        <v>304</v>
      </c>
      <c r="D167" s="22">
        <v>2.9</v>
      </c>
      <c r="E167" s="22" t="s">
        <v>82</v>
      </c>
      <c r="F167" s="65">
        <v>114.98</v>
      </c>
      <c r="G167" s="66">
        <v>93.753600000000006</v>
      </c>
      <c r="H167" s="66">
        <v>21.229299999999999</v>
      </c>
      <c r="I167" s="27" t="s">
        <v>80</v>
      </c>
      <c r="J167" s="208"/>
      <c r="K167" s="211"/>
      <c r="L167" s="22" t="s">
        <v>81</v>
      </c>
      <c r="M167" s="22" t="s">
        <v>547</v>
      </c>
    </row>
    <row r="168" spans="1:13">
      <c r="A168" s="22">
        <v>4</v>
      </c>
      <c r="B168" s="22">
        <v>2</v>
      </c>
      <c r="C168" s="21">
        <v>404</v>
      </c>
      <c r="D168" s="22">
        <v>2.9</v>
      </c>
      <c r="E168" s="22" t="s">
        <v>82</v>
      </c>
      <c r="F168" s="65">
        <v>114.98</v>
      </c>
      <c r="G168" s="66">
        <v>93.753600000000006</v>
      </c>
      <c r="H168" s="66">
        <v>21.229299999999999</v>
      </c>
      <c r="I168" s="27" t="s">
        <v>80</v>
      </c>
      <c r="J168" s="208"/>
      <c r="K168" s="211"/>
      <c r="L168" s="22" t="s">
        <v>81</v>
      </c>
      <c r="M168" s="22" t="s">
        <v>547</v>
      </c>
    </row>
    <row r="169" spans="1:13">
      <c r="A169" s="22">
        <v>4</v>
      </c>
      <c r="B169" s="22">
        <v>2</v>
      </c>
      <c r="C169" s="21">
        <v>504</v>
      </c>
      <c r="D169" s="22">
        <v>2.9</v>
      </c>
      <c r="E169" s="22" t="s">
        <v>82</v>
      </c>
      <c r="F169" s="65">
        <v>114.98</v>
      </c>
      <c r="G169" s="66">
        <v>93.753600000000006</v>
      </c>
      <c r="H169" s="66">
        <v>21.229299999999999</v>
      </c>
      <c r="I169" s="27" t="s">
        <v>80</v>
      </c>
      <c r="J169" s="208"/>
      <c r="K169" s="211"/>
      <c r="L169" s="22" t="s">
        <v>81</v>
      </c>
      <c r="M169" s="22" t="s">
        <v>547</v>
      </c>
    </row>
    <row r="170" spans="1:13">
      <c r="A170" s="22">
        <v>4</v>
      </c>
      <c r="B170" s="22">
        <v>2</v>
      </c>
      <c r="C170" s="21">
        <v>604</v>
      </c>
      <c r="D170" s="22">
        <v>2.9</v>
      </c>
      <c r="E170" s="22" t="s">
        <v>82</v>
      </c>
      <c r="F170" s="65">
        <v>114.98</v>
      </c>
      <c r="G170" s="66">
        <v>93.753600000000006</v>
      </c>
      <c r="H170" s="66">
        <v>21.229299999999999</v>
      </c>
      <c r="I170" s="27" t="s">
        <v>80</v>
      </c>
      <c r="J170" s="208"/>
      <c r="K170" s="211"/>
      <c r="L170" s="22" t="s">
        <v>81</v>
      </c>
      <c r="M170" s="22" t="s">
        <v>547</v>
      </c>
    </row>
    <row r="171" spans="1:13">
      <c r="A171" s="22">
        <v>4</v>
      </c>
      <c r="B171" s="22">
        <v>2</v>
      </c>
      <c r="C171" s="21">
        <v>704</v>
      </c>
      <c r="D171" s="22">
        <v>2.9</v>
      </c>
      <c r="E171" s="22" t="s">
        <v>82</v>
      </c>
      <c r="F171" s="65">
        <v>114.98</v>
      </c>
      <c r="G171" s="66">
        <v>93.753600000000006</v>
      </c>
      <c r="H171" s="66">
        <v>21.229299999999999</v>
      </c>
      <c r="I171" s="27" t="s">
        <v>80</v>
      </c>
      <c r="J171" s="208"/>
      <c r="K171" s="211"/>
      <c r="L171" s="22" t="s">
        <v>81</v>
      </c>
      <c r="M171" s="22" t="s">
        <v>547</v>
      </c>
    </row>
    <row r="172" spans="1:13">
      <c r="A172" s="22">
        <v>4</v>
      </c>
      <c r="B172" s="22">
        <v>2</v>
      </c>
      <c r="C172" s="21">
        <v>804</v>
      </c>
      <c r="D172" s="22">
        <v>2.9</v>
      </c>
      <c r="E172" s="22" t="s">
        <v>82</v>
      </c>
      <c r="F172" s="65">
        <v>114.98</v>
      </c>
      <c r="G172" s="66">
        <v>93.753600000000006</v>
      </c>
      <c r="H172" s="66">
        <v>21.229299999999999</v>
      </c>
      <c r="I172" s="27" t="s">
        <v>80</v>
      </c>
      <c r="J172" s="208"/>
      <c r="K172" s="211"/>
      <c r="L172" s="22" t="s">
        <v>81</v>
      </c>
      <c r="M172" s="22" t="s">
        <v>547</v>
      </c>
    </row>
    <row r="173" spans="1:13">
      <c r="A173" s="22">
        <v>4</v>
      </c>
      <c r="B173" s="22">
        <v>3</v>
      </c>
      <c r="C173" s="21">
        <v>205</v>
      </c>
      <c r="D173" s="22">
        <v>2.9</v>
      </c>
      <c r="E173" s="22" t="s">
        <v>82</v>
      </c>
      <c r="F173" s="65">
        <v>113.74</v>
      </c>
      <c r="G173" s="66">
        <v>93.753600000000006</v>
      </c>
      <c r="H173" s="66">
        <v>19.9846</v>
      </c>
      <c r="I173" s="27" t="s">
        <v>80</v>
      </c>
      <c r="J173" s="208"/>
      <c r="K173" s="211"/>
      <c r="L173" s="22" t="s">
        <v>81</v>
      </c>
      <c r="M173" s="22" t="s">
        <v>547</v>
      </c>
    </row>
    <row r="174" spans="1:13">
      <c r="A174" s="22">
        <v>4</v>
      </c>
      <c r="B174" s="22">
        <v>3</v>
      </c>
      <c r="C174" s="21">
        <v>305</v>
      </c>
      <c r="D174" s="22">
        <v>2.9</v>
      </c>
      <c r="E174" s="22" t="s">
        <v>82</v>
      </c>
      <c r="F174" s="65">
        <v>113.74</v>
      </c>
      <c r="G174" s="66">
        <v>93.753600000000006</v>
      </c>
      <c r="H174" s="66">
        <v>19.9846</v>
      </c>
      <c r="I174" s="27" t="s">
        <v>80</v>
      </c>
      <c r="J174" s="208"/>
      <c r="K174" s="211"/>
      <c r="L174" s="22" t="s">
        <v>81</v>
      </c>
      <c r="M174" s="22" t="s">
        <v>547</v>
      </c>
    </row>
    <row r="175" spans="1:13">
      <c r="A175" s="22">
        <v>4</v>
      </c>
      <c r="B175" s="22">
        <v>3</v>
      </c>
      <c r="C175" s="21">
        <v>405</v>
      </c>
      <c r="D175" s="22">
        <v>2.9</v>
      </c>
      <c r="E175" s="22" t="s">
        <v>82</v>
      </c>
      <c r="F175" s="65">
        <v>113.74</v>
      </c>
      <c r="G175" s="66">
        <v>93.753600000000006</v>
      </c>
      <c r="H175" s="66">
        <v>19.9846</v>
      </c>
      <c r="I175" s="27" t="s">
        <v>80</v>
      </c>
      <c r="J175" s="208"/>
      <c r="K175" s="211"/>
      <c r="L175" s="22" t="s">
        <v>81</v>
      </c>
      <c r="M175" s="22" t="s">
        <v>547</v>
      </c>
    </row>
    <row r="176" spans="1:13">
      <c r="A176" s="22">
        <v>4</v>
      </c>
      <c r="B176" s="22">
        <v>3</v>
      </c>
      <c r="C176" s="21">
        <v>505</v>
      </c>
      <c r="D176" s="22">
        <v>2.9</v>
      </c>
      <c r="E176" s="22" t="s">
        <v>82</v>
      </c>
      <c r="F176" s="65">
        <v>113.74</v>
      </c>
      <c r="G176" s="66">
        <v>93.753600000000006</v>
      </c>
      <c r="H176" s="66">
        <v>19.9846</v>
      </c>
      <c r="I176" s="27" t="s">
        <v>80</v>
      </c>
      <c r="J176" s="208"/>
      <c r="K176" s="211"/>
      <c r="L176" s="22" t="s">
        <v>81</v>
      </c>
      <c r="M176" s="22" t="s">
        <v>547</v>
      </c>
    </row>
    <row r="177" spans="1:13">
      <c r="A177" s="22">
        <v>4</v>
      </c>
      <c r="B177" s="22">
        <v>3</v>
      </c>
      <c r="C177" s="21">
        <v>605</v>
      </c>
      <c r="D177" s="22">
        <v>2.9</v>
      </c>
      <c r="E177" s="22" t="s">
        <v>82</v>
      </c>
      <c r="F177" s="65">
        <v>113.74</v>
      </c>
      <c r="G177" s="66">
        <v>93.753600000000006</v>
      </c>
      <c r="H177" s="66">
        <v>19.9846</v>
      </c>
      <c r="I177" s="27" t="s">
        <v>80</v>
      </c>
      <c r="J177" s="208"/>
      <c r="K177" s="211"/>
      <c r="L177" s="22" t="s">
        <v>81</v>
      </c>
      <c r="M177" s="22" t="s">
        <v>547</v>
      </c>
    </row>
    <row r="178" spans="1:13">
      <c r="A178" s="22">
        <v>4</v>
      </c>
      <c r="B178" s="22">
        <v>3</v>
      </c>
      <c r="C178" s="21">
        <v>705</v>
      </c>
      <c r="D178" s="22">
        <v>2.9</v>
      </c>
      <c r="E178" s="22" t="s">
        <v>82</v>
      </c>
      <c r="F178" s="65">
        <v>113.74</v>
      </c>
      <c r="G178" s="66">
        <v>93.753600000000006</v>
      </c>
      <c r="H178" s="66">
        <v>19.9846</v>
      </c>
      <c r="I178" s="27" t="s">
        <v>80</v>
      </c>
      <c r="J178" s="208"/>
      <c r="K178" s="211"/>
      <c r="L178" s="22" t="s">
        <v>81</v>
      </c>
      <c r="M178" s="22" t="s">
        <v>547</v>
      </c>
    </row>
    <row r="179" spans="1:13">
      <c r="A179" s="22">
        <v>4</v>
      </c>
      <c r="B179" s="22">
        <v>3</v>
      </c>
      <c r="C179" s="21">
        <v>805</v>
      </c>
      <c r="D179" s="22">
        <v>2.9</v>
      </c>
      <c r="E179" s="22" t="s">
        <v>82</v>
      </c>
      <c r="F179" s="65">
        <v>113.74</v>
      </c>
      <c r="G179" s="66">
        <v>93.753600000000006</v>
      </c>
      <c r="H179" s="66">
        <v>19.9846</v>
      </c>
      <c r="I179" s="27" t="s">
        <v>80</v>
      </c>
      <c r="J179" s="208"/>
      <c r="K179" s="211"/>
      <c r="L179" s="22" t="s">
        <v>81</v>
      </c>
      <c r="M179" s="22" t="s">
        <v>547</v>
      </c>
    </row>
    <row r="180" spans="1:13">
      <c r="A180" s="22">
        <v>4</v>
      </c>
      <c r="B180" s="22">
        <v>3</v>
      </c>
      <c r="C180" s="21">
        <v>206</v>
      </c>
      <c r="D180" s="22">
        <v>2.9</v>
      </c>
      <c r="E180" s="22" t="s">
        <v>82</v>
      </c>
      <c r="F180" s="65">
        <v>114.62</v>
      </c>
      <c r="G180" s="66">
        <v>94.4816</v>
      </c>
      <c r="H180" s="66">
        <v>20.139800000000001</v>
      </c>
      <c r="I180" s="27" t="s">
        <v>80</v>
      </c>
      <c r="J180" s="208"/>
      <c r="K180" s="211"/>
      <c r="L180" s="22" t="s">
        <v>81</v>
      </c>
      <c r="M180" s="22" t="s">
        <v>547</v>
      </c>
    </row>
    <row r="181" spans="1:13">
      <c r="A181" s="22">
        <v>4</v>
      </c>
      <c r="B181" s="22">
        <v>3</v>
      </c>
      <c r="C181" s="21">
        <v>306</v>
      </c>
      <c r="D181" s="22">
        <v>2.9</v>
      </c>
      <c r="E181" s="22" t="s">
        <v>82</v>
      </c>
      <c r="F181" s="65">
        <v>114.62</v>
      </c>
      <c r="G181" s="66">
        <v>94.4816</v>
      </c>
      <c r="H181" s="66">
        <v>20.139800000000001</v>
      </c>
      <c r="I181" s="27" t="s">
        <v>80</v>
      </c>
      <c r="J181" s="208"/>
      <c r="K181" s="211"/>
      <c r="L181" s="22" t="s">
        <v>81</v>
      </c>
      <c r="M181" s="22" t="s">
        <v>547</v>
      </c>
    </row>
    <row r="182" spans="1:13">
      <c r="A182" s="22">
        <v>4</v>
      </c>
      <c r="B182" s="22">
        <v>3</v>
      </c>
      <c r="C182" s="21">
        <v>406</v>
      </c>
      <c r="D182" s="22">
        <v>2.9</v>
      </c>
      <c r="E182" s="22" t="s">
        <v>82</v>
      </c>
      <c r="F182" s="65">
        <v>114.62</v>
      </c>
      <c r="G182" s="66">
        <v>94.4816</v>
      </c>
      <c r="H182" s="66">
        <v>20.139800000000001</v>
      </c>
      <c r="I182" s="27" t="s">
        <v>80</v>
      </c>
      <c r="J182" s="208"/>
      <c r="K182" s="211"/>
      <c r="L182" s="22" t="s">
        <v>81</v>
      </c>
      <c r="M182" s="22" t="s">
        <v>547</v>
      </c>
    </row>
    <row r="183" spans="1:13">
      <c r="A183" s="22">
        <v>4</v>
      </c>
      <c r="B183" s="22">
        <v>3</v>
      </c>
      <c r="C183" s="21">
        <v>506</v>
      </c>
      <c r="D183" s="22">
        <v>2.9</v>
      </c>
      <c r="E183" s="22" t="s">
        <v>82</v>
      </c>
      <c r="F183" s="65">
        <v>114.62</v>
      </c>
      <c r="G183" s="66">
        <v>94.4816</v>
      </c>
      <c r="H183" s="66">
        <v>20.139800000000001</v>
      </c>
      <c r="I183" s="27" t="s">
        <v>80</v>
      </c>
      <c r="J183" s="208"/>
      <c r="K183" s="211"/>
      <c r="L183" s="22" t="s">
        <v>81</v>
      </c>
      <c r="M183" s="22" t="s">
        <v>547</v>
      </c>
    </row>
    <row r="184" spans="1:13">
      <c r="A184" s="22">
        <v>4</v>
      </c>
      <c r="B184" s="22">
        <v>3</v>
      </c>
      <c r="C184" s="21">
        <v>606</v>
      </c>
      <c r="D184" s="22">
        <v>2.9</v>
      </c>
      <c r="E184" s="22" t="s">
        <v>82</v>
      </c>
      <c r="F184" s="65">
        <v>114.62</v>
      </c>
      <c r="G184" s="66">
        <v>94.4816</v>
      </c>
      <c r="H184" s="66">
        <v>20.139800000000001</v>
      </c>
      <c r="I184" s="27" t="s">
        <v>80</v>
      </c>
      <c r="J184" s="208"/>
      <c r="K184" s="211"/>
      <c r="L184" s="22" t="s">
        <v>81</v>
      </c>
      <c r="M184" s="22" t="s">
        <v>547</v>
      </c>
    </row>
    <row r="185" spans="1:13">
      <c r="A185" s="22">
        <v>4</v>
      </c>
      <c r="B185" s="22">
        <v>3</v>
      </c>
      <c r="C185" s="21">
        <v>706</v>
      </c>
      <c r="D185" s="22">
        <v>2.9</v>
      </c>
      <c r="E185" s="22" t="s">
        <v>82</v>
      </c>
      <c r="F185" s="65">
        <v>114.62</v>
      </c>
      <c r="G185" s="66">
        <v>94.4816</v>
      </c>
      <c r="H185" s="66">
        <v>20.139800000000001</v>
      </c>
      <c r="I185" s="27" t="s">
        <v>80</v>
      </c>
      <c r="J185" s="208"/>
      <c r="K185" s="211"/>
      <c r="L185" s="22" t="s">
        <v>81</v>
      </c>
      <c r="M185" s="22" t="s">
        <v>547</v>
      </c>
    </row>
    <row r="186" spans="1:13">
      <c r="A186" s="22">
        <v>4</v>
      </c>
      <c r="B186" s="22">
        <v>3</v>
      </c>
      <c r="C186" s="21">
        <v>806</v>
      </c>
      <c r="D186" s="22">
        <v>2.9</v>
      </c>
      <c r="E186" s="22" t="s">
        <v>82</v>
      </c>
      <c r="F186" s="65">
        <v>114.62</v>
      </c>
      <c r="G186" s="66">
        <v>94.4816</v>
      </c>
      <c r="H186" s="66">
        <v>20.139800000000001</v>
      </c>
      <c r="I186" s="27" t="s">
        <v>80</v>
      </c>
      <c r="J186" s="209"/>
      <c r="K186" s="212"/>
      <c r="L186" s="22" t="s">
        <v>81</v>
      </c>
      <c r="M186" s="22" t="s">
        <v>547</v>
      </c>
    </row>
    <row r="187" spans="1:13">
      <c r="C187" s="67"/>
      <c r="F187" s="58">
        <f>SUM(F5:F186)</f>
        <v>18502.189999999999</v>
      </c>
      <c r="G187" s="58">
        <f>SUM(G5:G186)</f>
        <v>14857.626</v>
      </c>
      <c r="H187" s="58">
        <f>SUM(H5:H186)</f>
        <v>3644.5934000000002</v>
      </c>
      <c r="I187" s="58"/>
      <c r="J187" s="71">
        <f>K187/F187</f>
        <v>4510</v>
      </c>
      <c r="K187" s="71">
        <f>F187*J5</f>
        <v>83444876.899999902</v>
      </c>
    </row>
    <row r="188" spans="1:13" ht="36.950000000000003" customHeight="1">
      <c r="A188" s="205" t="s">
        <v>549</v>
      </c>
      <c r="B188" s="205"/>
      <c r="C188" s="205"/>
      <c r="D188" s="205"/>
      <c r="E188" s="205"/>
      <c r="F188" s="205"/>
      <c r="G188" s="205"/>
      <c r="H188" s="205"/>
      <c r="I188" s="205"/>
      <c r="J188" s="205"/>
      <c r="K188" s="205"/>
      <c r="L188" s="205"/>
      <c r="M188" s="205"/>
    </row>
    <row r="189" spans="1:13">
      <c r="A189" s="206" t="s">
        <v>84</v>
      </c>
      <c r="B189" s="206"/>
      <c r="C189" s="206"/>
      <c r="D189" s="206"/>
      <c r="E189" s="206"/>
      <c r="F189" s="206"/>
      <c r="G189" s="206"/>
      <c r="H189" s="206"/>
      <c r="I189" s="206"/>
      <c r="J189" s="206"/>
      <c r="K189" s="206"/>
      <c r="L189" s="206"/>
      <c r="M189" s="206"/>
    </row>
    <row r="190" spans="1:13">
      <c r="C190" s="67"/>
      <c r="F190" s="68"/>
      <c r="G190" s="69"/>
      <c r="H190" s="69"/>
      <c r="I190" s="72"/>
      <c r="K190" s="71"/>
    </row>
    <row r="191" spans="1:13">
      <c r="C191" s="67"/>
      <c r="F191" s="68"/>
      <c r="G191" s="69"/>
      <c r="H191" s="69"/>
      <c r="I191" s="72"/>
      <c r="K191" s="71"/>
    </row>
    <row r="192" spans="1:13">
      <c r="A192" s="29"/>
      <c r="B192" s="29"/>
      <c r="C192" s="29"/>
      <c r="D192" s="29"/>
      <c r="E192" s="29"/>
      <c r="F192" s="70"/>
      <c r="G192" s="70"/>
      <c r="H192" s="70"/>
      <c r="I192" s="70"/>
      <c r="J192" s="73"/>
      <c r="K192" s="73"/>
      <c r="L192" s="29"/>
      <c r="M192" s="29"/>
    </row>
    <row r="193" spans="1:13" s="62" customFormat="1">
      <c r="A193" s="29"/>
      <c r="B193" s="29"/>
      <c r="C193" s="29"/>
      <c r="D193" s="29"/>
      <c r="E193" s="29"/>
      <c r="F193" s="70"/>
      <c r="G193" s="70"/>
      <c r="H193" s="70"/>
      <c r="I193" s="70"/>
      <c r="J193" s="73"/>
      <c r="K193" s="73"/>
      <c r="L193" s="29"/>
      <c r="M193" s="29"/>
    </row>
  </sheetData>
  <mergeCells count="7">
    <mergeCell ref="A1:M1"/>
    <mergeCell ref="A2:M2"/>
    <mergeCell ref="A3:M3"/>
    <mergeCell ref="A188:M188"/>
    <mergeCell ref="A189:M189"/>
    <mergeCell ref="J5:J186"/>
    <mergeCell ref="K5:K186"/>
  </mergeCells>
  <phoneticPr fontId="10" type="noConversion"/>
  <pageMargins left="0.27152777777777798" right="0.149305555555556" top="0.48749999999999999" bottom="0.44027777777777799" header="0.29861111111111099" footer="0.29861111111111099"/>
  <pageSetup paperSize="9" scale="89" fitToHeight="0" orientation="portrait" verticalDpi="300"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M113"/>
  <sheetViews>
    <sheetView view="pageBreakPreview" topLeftCell="A88" zoomScaleNormal="100" workbookViewId="0">
      <selection activeCell="H9" sqref="H9"/>
    </sheetView>
  </sheetViews>
  <sheetFormatPr defaultColWidth="8.875" defaultRowHeight="13.5"/>
  <cols>
    <col min="1" max="1" width="4.375" style="40" customWidth="1"/>
    <col min="2" max="2" width="20.625" style="40" customWidth="1"/>
    <col min="3" max="4" width="12.875" style="40" customWidth="1"/>
    <col min="5" max="5" width="10.25" style="40" customWidth="1"/>
    <col min="6" max="6" width="9.625" style="52" customWidth="1"/>
    <col min="7" max="7" width="8.375" style="40" customWidth="1"/>
    <col min="8" max="10" width="8.125" style="40" customWidth="1"/>
    <col min="11" max="11" width="5.125" style="40" customWidth="1"/>
    <col min="12" max="16384" width="8.875" style="40"/>
  </cols>
  <sheetData>
    <row r="1" spans="1:13" s="38" customFormat="1" ht="20.25">
      <c r="A1" s="213" t="s">
        <v>550</v>
      </c>
      <c r="B1" s="213"/>
      <c r="C1" s="213"/>
      <c r="D1" s="213"/>
      <c r="E1" s="213"/>
      <c r="F1" s="214"/>
      <c r="G1" s="213"/>
      <c r="H1" s="213"/>
      <c r="I1" s="213"/>
      <c r="J1" s="213"/>
      <c r="K1" s="213"/>
    </row>
    <row r="2" spans="1:13" s="39" customFormat="1">
      <c r="A2" s="184" t="s">
        <v>551</v>
      </c>
      <c r="B2" s="176"/>
      <c r="C2" s="176"/>
      <c r="D2" s="176"/>
      <c r="E2" s="176"/>
      <c r="F2" s="215"/>
      <c r="G2" s="176"/>
      <c r="H2" s="177"/>
      <c r="I2" s="177"/>
      <c r="J2" s="177"/>
      <c r="K2" s="185"/>
      <c r="L2" s="41"/>
      <c r="M2" s="41"/>
    </row>
    <row r="3" spans="1:13" s="39" customFormat="1">
      <c r="A3" s="10"/>
      <c r="B3" s="41"/>
      <c r="C3" s="41"/>
      <c r="D3" s="41"/>
      <c r="E3" s="41"/>
      <c r="F3" s="53"/>
      <c r="G3" s="41"/>
      <c r="H3" s="177" t="s">
        <v>64</v>
      </c>
      <c r="I3" s="177"/>
      <c r="J3" s="177"/>
      <c r="K3" s="185"/>
      <c r="L3" s="41"/>
      <c r="M3" s="41"/>
    </row>
    <row r="4" spans="1:13" ht="27">
      <c r="A4" s="17" t="s">
        <v>87</v>
      </c>
      <c r="B4" s="17" t="s">
        <v>88</v>
      </c>
      <c r="C4" s="17" t="s">
        <v>552</v>
      </c>
      <c r="D4" s="54" t="s">
        <v>90</v>
      </c>
      <c r="E4" s="17" t="s">
        <v>553</v>
      </c>
      <c r="F4" s="17" t="s">
        <v>554</v>
      </c>
      <c r="G4" s="17" t="s">
        <v>92</v>
      </c>
      <c r="H4" s="17" t="s">
        <v>93</v>
      </c>
      <c r="I4" s="17" t="s">
        <v>94</v>
      </c>
      <c r="J4" s="17" t="s">
        <v>77</v>
      </c>
      <c r="K4" s="17" t="s">
        <v>78</v>
      </c>
      <c r="L4" s="50"/>
      <c r="M4" s="50"/>
    </row>
    <row r="5" spans="1:13">
      <c r="A5" s="22">
        <v>1</v>
      </c>
      <c r="B5" s="22" t="s">
        <v>555</v>
      </c>
      <c r="C5" s="22" t="s">
        <v>96</v>
      </c>
      <c r="D5" s="55">
        <v>13.75</v>
      </c>
      <c r="E5" s="22" t="s">
        <v>97</v>
      </c>
      <c r="F5" s="56" t="s">
        <v>98</v>
      </c>
      <c r="G5" s="28">
        <v>20600</v>
      </c>
      <c r="H5" s="28" t="s">
        <v>38</v>
      </c>
      <c r="I5" s="28">
        <v>70</v>
      </c>
      <c r="J5" s="28" t="s">
        <v>81</v>
      </c>
      <c r="K5" s="22" t="s">
        <v>547</v>
      </c>
      <c r="L5" s="57"/>
      <c r="M5" s="57"/>
    </row>
    <row r="6" spans="1:13">
      <c r="A6" s="22">
        <v>2</v>
      </c>
      <c r="B6" s="22" t="s">
        <v>556</v>
      </c>
      <c r="C6" s="22" t="s">
        <v>96</v>
      </c>
      <c r="D6" s="55">
        <v>13.75</v>
      </c>
      <c r="E6" s="22" t="s">
        <v>97</v>
      </c>
      <c r="F6" s="56" t="s">
        <v>98</v>
      </c>
      <c r="G6" s="28">
        <v>20600</v>
      </c>
      <c r="H6" s="28" t="s">
        <v>38</v>
      </c>
      <c r="I6" s="28">
        <v>70</v>
      </c>
      <c r="J6" s="28" t="s">
        <v>81</v>
      </c>
      <c r="K6" s="22" t="s">
        <v>547</v>
      </c>
      <c r="L6" s="57"/>
      <c r="M6" s="57"/>
    </row>
    <row r="7" spans="1:13">
      <c r="A7" s="22">
        <v>3</v>
      </c>
      <c r="B7" s="22" t="s">
        <v>557</v>
      </c>
      <c r="C7" s="22" t="s">
        <v>96</v>
      </c>
      <c r="D7" s="55">
        <v>13.75</v>
      </c>
      <c r="E7" s="22" t="s">
        <v>97</v>
      </c>
      <c r="F7" s="56" t="s">
        <v>98</v>
      </c>
      <c r="G7" s="28">
        <v>20600</v>
      </c>
      <c r="H7" s="28" t="s">
        <v>38</v>
      </c>
      <c r="I7" s="28">
        <v>70</v>
      </c>
      <c r="J7" s="28" t="s">
        <v>81</v>
      </c>
      <c r="K7" s="22" t="s">
        <v>547</v>
      </c>
      <c r="L7" s="57"/>
      <c r="M7" s="57"/>
    </row>
    <row r="8" spans="1:13">
      <c r="A8" s="22">
        <v>4</v>
      </c>
      <c r="B8" s="22" t="s">
        <v>558</v>
      </c>
      <c r="C8" s="22" t="s">
        <v>96</v>
      </c>
      <c r="D8" s="55">
        <v>13.75</v>
      </c>
      <c r="E8" s="22" t="s">
        <v>97</v>
      </c>
      <c r="F8" s="56" t="s">
        <v>98</v>
      </c>
      <c r="G8" s="28">
        <v>20600</v>
      </c>
      <c r="H8" s="28" t="s">
        <v>38</v>
      </c>
      <c r="I8" s="28">
        <v>70</v>
      </c>
      <c r="J8" s="28" t="s">
        <v>81</v>
      </c>
      <c r="K8" s="22" t="s">
        <v>547</v>
      </c>
      <c r="L8" s="57"/>
      <c r="M8" s="57"/>
    </row>
    <row r="9" spans="1:13">
      <c r="A9" s="22">
        <v>5</v>
      </c>
      <c r="B9" s="22" t="s">
        <v>559</v>
      </c>
      <c r="C9" s="22" t="s">
        <v>96</v>
      </c>
      <c r="D9" s="55">
        <v>13.75</v>
      </c>
      <c r="E9" s="22" t="s">
        <v>97</v>
      </c>
      <c r="F9" s="56" t="s">
        <v>98</v>
      </c>
      <c r="G9" s="28">
        <v>20600</v>
      </c>
      <c r="H9" s="28" t="s">
        <v>38</v>
      </c>
      <c r="I9" s="28">
        <v>70</v>
      </c>
      <c r="J9" s="28" t="s">
        <v>81</v>
      </c>
      <c r="K9" s="22" t="s">
        <v>547</v>
      </c>
      <c r="L9" s="57"/>
      <c r="M9" s="57"/>
    </row>
    <row r="10" spans="1:13">
      <c r="A10" s="22">
        <v>6</v>
      </c>
      <c r="B10" s="22" t="s">
        <v>560</v>
      </c>
      <c r="C10" s="22" t="s">
        <v>96</v>
      </c>
      <c r="D10" s="55">
        <v>13.75</v>
      </c>
      <c r="E10" s="22" t="s">
        <v>97</v>
      </c>
      <c r="F10" s="56" t="s">
        <v>98</v>
      </c>
      <c r="G10" s="28">
        <v>20600</v>
      </c>
      <c r="H10" s="28" t="s">
        <v>38</v>
      </c>
      <c r="I10" s="28">
        <v>70</v>
      </c>
      <c r="J10" s="28" t="s">
        <v>81</v>
      </c>
      <c r="K10" s="22" t="s">
        <v>547</v>
      </c>
      <c r="L10" s="57"/>
      <c r="M10" s="57"/>
    </row>
    <row r="11" spans="1:13">
      <c r="A11" s="22">
        <v>7</v>
      </c>
      <c r="B11" s="22" t="s">
        <v>561</v>
      </c>
      <c r="C11" s="22" t="s">
        <v>96</v>
      </c>
      <c r="D11" s="55">
        <v>13.75</v>
      </c>
      <c r="E11" s="22" t="s">
        <v>97</v>
      </c>
      <c r="F11" s="56" t="s">
        <v>98</v>
      </c>
      <c r="G11" s="28">
        <v>20600</v>
      </c>
      <c r="H11" s="28" t="s">
        <v>38</v>
      </c>
      <c r="I11" s="28">
        <v>70</v>
      </c>
      <c r="J11" s="28" t="s">
        <v>81</v>
      </c>
      <c r="K11" s="22" t="s">
        <v>547</v>
      </c>
      <c r="L11" s="57"/>
      <c r="M11" s="57"/>
    </row>
    <row r="12" spans="1:13">
      <c r="A12" s="22">
        <v>8</v>
      </c>
      <c r="B12" s="22" t="s">
        <v>562</v>
      </c>
      <c r="C12" s="22" t="s">
        <v>96</v>
      </c>
      <c r="D12" s="55">
        <v>13.75</v>
      </c>
      <c r="E12" s="22" t="s">
        <v>97</v>
      </c>
      <c r="F12" s="56" t="s">
        <v>98</v>
      </c>
      <c r="G12" s="28">
        <v>20600</v>
      </c>
      <c r="H12" s="28" t="s">
        <v>38</v>
      </c>
      <c r="I12" s="28">
        <v>70</v>
      </c>
      <c r="J12" s="28" t="s">
        <v>81</v>
      </c>
      <c r="K12" s="22" t="s">
        <v>547</v>
      </c>
      <c r="L12" s="57"/>
      <c r="M12" s="57"/>
    </row>
    <row r="13" spans="1:13">
      <c r="A13" s="22">
        <v>9</v>
      </c>
      <c r="B13" s="22" t="s">
        <v>563</v>
      </c>
      <c r="C13" s="22" t="s">
        <v>96</v>
      </c>
      <c r="D13" s="55">
        <v>13.75</v>
      </c>
      <c r="E13" s="22" t="s">
        <v>97</v>
      </c>
      <c r="F13" s="56" t="s">
        <v>98</v>
      </c>
      <c r="G13" s="28">
        <v>20600</v>
      </c>
      <c r="H13" s="28" t="s">
        <v>38</v>
      </c>
      <c r="I13" s="28">
        <v>70</v>
      </c>
      <c r="J13" s="28" t="s">
        <v>81</v>
      </c>
      <c r="K13" s="22" t="s">
        <v>547</v>
      </c>
      <c r="L13" s="57"/>
      <c r="M13" s="57"/>
    </row>
    <row r="14" spans="1:13">
      <c r="A14" s="22">
        <v>10</v>
      </c>
      <c r="B14" s="22" t="s">
        <v>564</v>
      </c>
      <c r="C14" s="22" t="s">
        <v>96</v>
      </c>
      <c r="D14" s="55">
        <v>13.75</v>
      </c>
      <c r="E14" s="22" t="s">
        <v>97</v>
      </c>
      <c r="F14" s="56" t="s">
        <v>98</v>
      </c>
      <c r="G14" s="28">
        <v>20600</v>
      </c>
      <c r="H14" s="28" t="s">
        <v>38</v>
      </c>
      <c r="I14" s="28">
        <v>70</v>
      </c>
      <c r="J14" s="28" t="s">
        <v>81</v>
      </c>
      <c r="K14" s="22" t="s">
        <v>547</v>
      </c>
      <c r="L14" s="57"/>
      <c r="M14" s="57"/>
    </row>
    <row r="15" spans="1:13">
      <c r="A15" s="22">
        <v>11</v>
      </c>
      <c r="B15" s="22" t="s">
        <v>565</v>
      </c>
      <c r="C15" s="22" t="s">
        <v>96</v>
      </c>
      <c r="D15" s="55">
        <v>13.75</v>
      </c>
      <c r="E15" s="22" t="s">
        <v>97</v>
      </c>
      <c r="F15" s="56" t="s">
        <v>98</v>
      </c>
      <c r="G15" s="28">
        <v>20600</v>
      </c>
      <c r="H15" s="28" t="s">
        <v>38</v>
      </c>
      <c r="I15" s="28">
        <v>70</v>
      </c>
      <c r="J15" s="28" t="s">
        <v>81</v>
      </c>
      <c r="K15" s="22" t="s">
        <v>547</v>
      </c>
      <c r="L15" s="57"/>
      <c r="M15" s="57"/>
    </row>
    <row r="16" spans="1:13">
      <c r="A16" s="22">
        <v>12</v>
      </c>
      <c r="B16" s="22" t="s">
        <v>566</v>
      </c>
      <c r="C16" s="22" t="s">
        <v>96</v>
      </c>
      <c r="D16" s="55">
        <v>13.75</v>
      </c>
      <c r="E16" s="22" t="s">
        <v>97</v>
      </c>
      <c r="F16" s="56" t="s">
        <v>98</v>
      </c>
      <c r="G16" s="28">
        <v>20600</v>
      </c>
      <c r="H16" s="28" t="s">
        <v>38</v>
      </c>
      <c r="I16" s="28">
        <v>70</v>
      </c>
      <c r="J16" s="28" t="s">
        <v>81</v>
      </c>
      <c r="K16" s="22" t="s">
        <v>547</v>
      </c>
      <c r="L16" s="57"/>
      <c r="M16" s="57"/>
    </row>
    <row r="17" spans="1:13">
      <c r="A17" s="22">
        <v>13</v>
      </c>
      <c r="B17" s="22" t="s">
        <v>567</v>
      </c>
      <c r="C17" s="22" t="s">
        <v>96</v>
      </c>
      <c r="D17" s="55">
        <v>13.75</v>
      </c>
      <c r="E17" s="22" t="s">
        <v>97</v>
      </c>
      <c r="F17" s="56" t="s">
        <v>98</v>
      </c>
      <c r="G17" s="28">
        <v>20600</v>
      </c>
      <c r="H17" s="28" t="s">
        <v>38</v>
      </c>
      <c r="I17" s="28">
        <v>70</v>
      </c>
      <c r="J17" s="28" t="s">
        <v>81</v>
      </c>
      <c r="K17" s="22" t="s">
        <v>547</v>
      </c>
      <c r="L17" s="57"/>
      <c r="M17" s="57"/>
    </row>
    <row r="18" spans="1:13">
      <c r="A18" s="22">
        <v>14</v>
      </c>
      <c r="B18" s="22" t="s">
        <v>568</v>
      </c>
      <c r="C18" s="22" t="s">
        <v>96</v>
      </c>
      <c r="D18" s="55">
        <v>13.75</v>
      </c>
      <c r="E18" s="22" t="s">
        <v>97</v>
      </c>
      <c r="F18" s="56" t="s">
        <v>98</v>
      </c>
      <c r="G18" s="28">
        <v>20600</v>
      </c>
      <c r="H18" s="28" t="s">
        <v>38</v>
      </c>
      <c r="I18" s="28">
        <v>70</v>
      </c>
      <c r="J18" s="28" t="s">
        <v>81</v>
      </c>
      <c r="K18" s="22" t="s">
        <v>547</v>
      </c>
      <c r="L18" s="57"/>
      <c r="M18" s="57"/>
    </row>
    <row r="19" spans="1:13">
      <c r="A19" s="22">
        <v>15</v>
      </c>
      <c r="B19" s="22" t="s">
        <v>569</v>
      </c>
      <c r="C19" s="22" t="s">
        <v>96</v>
      </c>
      <c r="D19" s="55">
        <v>13.75</v>
      </c>
      <c r="E19" s="22" t="s">
        <v>97</v>
      </c>
      <c r="F19" s="56" t="s">
        <v>98</v>
      </c>
      <c r="G19" s="28">
        <v>20600</v>
      </c>
      <c r="H19" s="28" t="s">
        <v>38</v>
      </c>
      <c r="I19" s="28">
        <v>70</v>
      </c>
      <c r="J19" s="28" t="s">
        <v>81</v>
      </c>
      <c r="K19" s="22" t="s">
        <v>547</v>
      </c>
      <c r="L19" s="57"/>
      <c r="M19" s="57"/>
    </row>
    <row r="20" spans="1:13">
      <c r="A20" s="22">
        <v>16</v>
      </c>
      <c r="B20" s="22" t="s">
        <v>570</v>
      </c>
      <c r="C20" s="22" t="s">
        <v>96</v>
      </c>
      <c r="D20" s="55">
        <v>13.75</v>
      </c>
      <c r="E20" s="22" t="s">
        <v>97</v>
      </c>
      <c r="F20" s="56" t="s">
        <v>98</v>
      </c>
      <c r="G20" s="28">
        <v>20600</v>
      </c>
      <c r="H20" s="28" t="s">
        <v>38</v>
      </c>
      <c r="I20" s="28">
        <v>70</v>
      </c>
      <c r="J20" s="28" t="s">
        <v>81</v>
      </c>
      <c r="K20" s="22" t="s">
        <v>547</v>
      </c>
      <c r="L20" s="57"/>
      <c r="M20" s="57"/>
    </row>
    <row r="21" spans="1:13">
      <c r="A21" s="22">
        <v>17</v>
      </c>
      <c r="B21" s="22" t="s">
        <v>571</v>
      </c>
      <c r="C21" s="22" t="s">
        <v>96</v>
      </c>
      <c r="D21" s="55">
        <v>13.75</v>
      </c>
      <c r="E21" s="22" t="s">
        <v>97</v>
      </c>
      <c r="F21" s="56" t="s">
        <v>98</v>
      </c>
      <c r="G21" s="28">
        <v>20600</v>
      </c>
      <c r="H21" s="28" t="s">
        <v>38</v>
      </c>
      <c r="I21" s="28">
        <v>70</v>
      </c>
      <c r="J21" s="28" t="s">
        <v>81</v>
      </c>
      <c r="K21" s="22" t="s">
        <v>547</v>
      </c>
      <c r="L21" s="57"/>
      <c r="M21" s="57"/>
    </row>
    <row r="22" spans="1:13">
      <c r="A22" s="22">
        <v>18</v>
      </c>
      <c r="B22" s="22" t="s">
        <v>572</v>
      </c>
      <c r="C22" s="22" t="s">
        <v>96</v>
      </c>
      <c r="D22" s="55">
        <v>13.75</v>
      </c>
      <c r="E22" s="22" t="s">
        <v>97</v>
      </c>
      <c r="F22" s="56" t="s">
        <v>98</v>
      </c>
      <c r="G22" s="28">
        <v>20600</v>
      </c>
      <c r="H22" s="28" t="s">
        <v>38</v>
      </c>
      <c r="I22" s="28">
        <v>70</v>
      </c>
      <c r="J22" s="28" t="s">
        <v>81</v>
      </c>
      <c r="K22" s="22" t="s">
        <v>547</v>
      </c>
      <c r="L22" s="57"/>
      <c r="M22" s="57"/>
    </row>
    <row r="23" spans="1:13">
      <c r="A23" s="22">
        <v>19</v>
      </c>
      <c r="B23" s="22" t="s">
        <v>573</v>
      </c>
      <c r="C23" s="22" t="s">
        <v>96</v>
      </c>
      <c r="D23" s="55">
        <v>13.75</v>
      </c>
      <c r="E23" s="22" t="s">
        <v>97</v>
      </c>
      <c r="F23" s="56" t="s">
        <v>98</v>
      </c>
      <c r="G23" s="28">
        <v>20600</v>
      </c>
      <c r="H23" s="28" t="s">
        <v>38</v>
      </c>
      <c r="I23" s="28">
        <v>70</v>
      </c>
      <c r="J23" s="28" t="s">
        <v>81</v>
      </c>
      <c r="K23" s="22" t="s">
        <v>547</v>
      </c>
      <c r="L23" s="57"/>
      <c r="M23" s="57"/>
    </row>
    <row r="24" spans="1:13">
      <c r="A24" s="22">
        <v>20</v>
      </c>
      <c r="B24" s="22" t="s">
        <v>574</v>
      </c>
      <c r="C24" s="22" t="s">
        <v>96</v>
      </c>
      <c r="D24" s="55">
        <v>13.75</v>
      </c>
      <c r="E24" s="22" t="s">
        <v>97</v>
      </c>
      <c r="F24" s="56" t="s">
        <v>98</v>
      </c>
      <c r="G24" s="28">
        <v>20600</v>
      </c>
      <c r="H24" s="28" t="s">
        <v>38</v>
      </c>
      <c r="I24" s="28">
        <v>70</v>
      </c>
      <c r="J24" s="28" t="s">
        <v>81</v>
      </c>
      <c r="K24" s="22" t="s">
        <v>547</v>
      </c>
      <c r="L24" s="57"/>
      <c r="M24" s="57"/>
    </row>
    <row r="25" spans="1:13">
      <c r="A25" s="22">
        <v>21</v>
      </c>
      <c r="B25" s="22" t="s">
        <v>575</v>
      </c>
      <c r="C25" s="22" t="s">
        <v>96</v>
      </c>
      <c r="D25" s="55">
        <v>13.75</v>
      </c>
      <c r="E25" s="22" t="s">
        <v>97</v>
      </c>
      <c r="F25" s="56" t="s">
        <v>98</v>
      </c>
      <c r="G25" s="28">
        <v>20600</v>
      </c>
      <c r="H25" s="28" t="s">
        <v>38</v>
      </c>
      <c r="I25" s="28">
        <v>70</v>
      </c>
      <c r="J25" s="28" t="s">
        <v>81</v>
      </c>
      <c r="K25" s="22" t="s">
        <v>547</v>
      </c>
      <c r="L25" s="57"/>
      <c r="M25" s="57"/>
    </row>
    <row r="26" spans="1:13">
      <c r="A26" s="22">
        <v>22</v>
      </c>
      <c r="B26" s="22" t="s">
        <v>576</v>
      </c>
      <c r="C26" s="22" t="s">
        <v>96</v>
      </c>
      <c r="D26" s="55">
        <v>13.75</v>
      </c>
      <c r="E26" s="22" t="s">
        <v>97</v>
      </c>
      <c r="F26" s="56" t="s">
        <v>98</v>
      </c>
      <c r="G26" s="28">
        <v>20600</v>
      </c>
      <c r="H26" s="28" t="s">
        <v>38</v>
      </c>
      <c r="I26" s="28">
        <v>70</v>
      </c>
      <c r="J26" s="28" t="s">
        <v>81</v>
      </c>
      <c r="K26" s="22" t="s">
        <v>547</v>
      </c>
      <c r="L26" s="57"/>
      <c r="M26" s="57"/>
    </row>
    <row r="27" spans="1:13">
      <c r="A27" s="22">
        <v>23</v>
      </c>
      <c r="B27" s="22" t="s">
        <v>577</v>
      </c>
      <c r="C27" s="22" t="s">
        <v>96</v>
      </c>
      <c r="D27" s="55">
        <v>13.75</v>
      </c>
      <c r="E27" s="22" t="s">
        <v>97</v>
      </c>
      <c r="F27" s="56" t="s">
        <v>98</v>
      </c>
      <c r="G27" s="28">
        <v>20600</v>
      </c>
      <c r="H27" s="28" t="s">
        <v>38</v>
      </c>
      <c r="I27" s="28">
        <v>70</v>
      </c>
      <c r="J27" s="28" t="s">
        <v>81</v>
      </c>
      <c r="K27" s="22" t="s">
        <v>547</v>
      </c>
      <c r="L27" s="57"/>
      <c r="M27" s="57"/>
    </row>
    <row r="28" spans="1:13">
      <c r="A28" s="22">
        <v>24</v>
      </c>
      <c r="B28" s="22" t="s">
        <v>578</v>
      </c>
      <c r="C28" s="22" t="s">
        <v>96</v>
      </c>
      <c r="D28" s="55">
        <v>13.75</v>
      </c>
      <c r="E28" s="22" t="s">
        <v>97</v>
      </c>
      <c r="F28" s="56" t="s">
        <v>98</v>
      </c>
      <c r="G28" s="28">
        <v>20600</v>
      </c>
      <c r="H28" s="28" t="s">
        <v>38</v>
      </c>
      <c r="I28" s="28">
        <v>70</v>
      </c>
      <c r="J28" s="28" t="s">
        <v>81</v>
      </c>
      <c r="K28" s="22" t="s">
        <v>547</v>
      </c>
      <c r="L28" s="57"/>
      <c r="M28" s="57"/>
    </row>
    <row r="29" spans="1:13">
      <c r="A29" s="22">
        <v>25</v>
      </c>
      <c r="B29" s="22" t="s">
        <v>579</v>
      </c>
      <c r="C29" s="22" t="s">
        <v>96</v>
      </c>
      <c r="D29" s="55">
        <v>13.75</v>
      </c>
      <c r="E29" s="22" t="s">
        <v>97</v>
      </c>
      <c r="F29" s="56" t="s">
        <v>98</v>
      </c>
      <c r="G29" s="28">
        <v>20600</v>
      </c>
      <c r="H29" s="28" t="s">
        <v>38</v>
      </c>
      <c r="I29" s="28">
        <v>70</v>
      </c>
      <c r="J29" s="28" t="s">
        <v>81</v>
      </c>
      <c r="K29" s="22" t="s">
        <v>547</v>
      </c>
      <c r="L29" s="57"/>
      <c r="M29" s="57"/>
    </row>
    <row r="30" spans="1:13">
      <c r="A30" s="22">
        <v>26</v>
      </c>
      <c r="B30" s="22" t="s">
        <v>580</v>
      </c>
      <c r="C30" s="22" t="s">
        <v>96</v>
      </c>
      <c r="D30" s="55">
        <v>13.75</v>
      </c>
      <c r="E30" s="22" t="s">
        <v>97</v>
      </c>
      <c r="F30" s="56" t="s">
        <v>98</v>
      </c>
      <c r="G30" s="28">
        <v>20600</v>
      </c>
      <c r="H30" s="28" t="s">
        <v>38</v>
      </c>
      <c r="I30" s="28">
        <v>70</v>
      </c>
      <c r="J30" s="28" t="s">
        <v>81</v>
      </c>
      <c r="K30" s="22" t="s">
        <v>547</v>
      </c>
      <c r="L30" s="57"/>
      <c r="M30" s="57"/>
    </row>
    <row r="31" spans="1:13">
      <c r="A31" s="22">
        <v>27</v>
      </c>
      <c r="B31" s="22" t="s">
        <v>581</v>
      </c>
      <c r="C31" s="22" t="s">
        <v>96</v>
      </c>
      <c r="D31" s="55">
        <v>13.75</v>
      </c>
      <c r="E31" s="22" t="s">
        <v>97</v>
      </c>
      <c r="F31" s="56" t="s">
        <v>98</v>
      </c>
      <c r="G31" s="28">
        <v>20600</v>
      </c>
      <c r="H31" s="28" t="s">
        <v>38</v>
      </c>
      <c r="I31" s="28">
        <v>70</v>
      </c>
      <c r="J31" s="28" t="s">
        <v>81</v>
      </c>
      <c r="K31" s="22" t="s">
        <v>547</v>
      </c>
      <c r="L31" s="57"/>
      <c r="M31" s="57"/>
    </row>
    <row r="32" spans="1:13">
      <c r="A32" s="22">
        <v>28</v>
      </c>
      <c r="B32" s="22" t="s">
        <v>582</v>
      </c>
      <c r="C32" s="22" t="s">
        <v>96</v>
      </c>
      <c r="D32" s="55">
        <v>13.75</v>
      </c>
      <c r="E32" s="22" t="s">
        <v>97</v>
      </c>
      <c r="F32" s="56" t="s">
        <v>98</v>
      </c>
      <c r="G32" s="28">
        <v>20600</v>
      </c>
      <c r="H32" s="28" t="s">
        <v>38</v>
      </c>
      <c r="I32" s="28">
        <v>70</v>
      </c>
      <c r="J32" s="28" t="s">
        <v>81</v>
      </c>
      <c r="K32" s="22" t="s">
        <v>547</v>
      </c>
      <c r="L32" s="57"/>
      <c r="M32" s="57"/>
    </row>
    <row r="33" spans="1:13">
      <c r="A33" s="22">
        <v>29</v>
      </c>
      <c r="B33" s="22" t="s">
        <v>583</v>
      </c>
      <c r="C33" s="22" t="s">
        <v>96</v>
      </c>
      <c r="D33" s="55">
        <v>13.75</v>
      </c>
      <c r="E33" s="22" t="s">
        <v>97</v>
      </c>
      <c r="F33" s="56" t="s">
        <v>98</v>
      </c>
      <c r="G33" s="28">
        <v>20600</v>
      </c>
      <c r="H33" s="28" t="s">
        <v>38</v>
      </c>
      <c r="I33" s="28">
        <v>70</v>
      </c>
      <c r="J33" s="28" t="s">
        <v>81</v>
      </c>
      <c r="K33" s="22" t="s">
        <v>547</v>
      </c>
      <c r="L33" s="57"/>
      <c r="M33" s="57"/>
    </row>
    <row r="34" spans="1:13">
      <c r="A34" s="22">
        <v>30</v>
      </c>
      <c r="B34" s="22" t="s">
        <v>584</v>
      </c>
      <c r="C34" s="22" t="s">
        <v>96</v>
      </c>
      <c r="D34" s="55">
        <v>13.75</v>
      </c>
      <c r="E34" s="22" t="s">
        <v>97</v>
      </c>
      <c r="F34" s="56" t="s">
        <v>98</v>
      </c>
      <c r="G34" s="28">
        <v>20600</v>
      </c>
      <c r="H34" s="28" t="s">
        <v>38</v>
      </c>
      <c r="I34" s="28">
        <v>70</v>
      </c>
      <c r="J34" s="28" t="s">
        <v>81</v>
      </c>
      <c r="K34" s="22" t="s">
        <v>547</v>
      </c>
      <c r="L34" s="57"/>
      <c r="M34" s="57"/>
    </row>
    <row r="35" spans="1:13">
      <c r="A35" s="22">
        <v>31</v>
      </c>
      <c r="B35" s="22" t="s">
        <v>585</v>
      </c>
      <c r="C35" s="22" t="s">
        <v>96</v>
      </c>
      <c r="D35" s="55">
        <v>13.75</v>
      </c>
      <c r="E35" s="22" t="s">
        <v>97</v>
      </c>
      <c r="F35" s="56" t="s">
        <v>98</v>
      </c>
      <c r="G35" s="28">
        <v>20600</v>
      </c>
      <c r="H35" s="28" t="s">
        <v>38</v>
      </c>
      <c r="I35" s="28">
        <v>70</v>
      </c>
      <c r="J35" s="28" t="s">
        <v>81</v>
      </c>
      <c r="K35" s="22" t="s">
        <v>547</v>
      </c>
      <c r="L35" s="57"/>
      <c r="M35" s="57"/>
    </row>
    <row r="36" spans="1:13">
      <c r="A36" s="22">
        <v>32</v>
      </c>
      <c r="B36" s="22" t="s">
        <v>586</v>
      </c>
      <c r="C36" s="22" t="s">
        <v>96</v>
      </c>
      <c r="D36" s="55">
        <v>13.75</v>
      </c>
      <c r="E36" s="22" t="s">
        <v>97</v>
      </c>
      <c r="F36" s="56" t="s">
        <v>98</v>
      </c>
      <c r="G36" s="28">
        <v>20600</v>
      </c>
      <c r="H36" s="28" t="s">
        <v>38</v>
      </c>
      <c r="I36" s="28">
        <v>70</v>
      </c>
      <c r="J36" s="28" t="s">
        <v>81</v>
      </c>
      <c r="K36" s="22" t="s">
        <v>547</v>
      </c>
      <c r="L36" s="57"/>
      <c r="M36" s="57"/>
    </row>
    <row r="37" spans="1:13">
      <c r="A37" s="22">
        <v>33</v>
      </c>
      <c r="B37" s="22" t="s">
        <v>587</v>
      </c>
      <c r="C37" s="22" t="s">
        <v>96</v>
      </c>
      <c r="D37" s="55">
        <v>13.75</v>
      </c>
      <c r="E37" s="22" t="s">
        <v>97</v>
      </c>
      <c r="F37" s="56" t="s">
        <v>98</v>
      </c>
      <c r="G37" s="28">
        <v>20600</v>
      </c>
      <c r="H37" s="28" t="s">
        <v>38</v>
      </c>
      <c r="I37" s="28">
        <v>70</v>
      </c>
      <c r="J37" s="28" t="s">
        <v>81</v>
      </c>
      <c r="K37" s="22" t="s">
        <v>547</v>
      </c>
      <c r="L37" s="57"/>
      <c r="M37" s="57"/>
    </row>
    <row r="38" spans="1:13">
      <c r="A38" s="22">
        <v>34</v>
      </c>
      <c r="B38" s="22" t="s">
        <v>588</v>
      </c>
      <c r="C38" s="22" t="s">
        <v>96</v>
      </c>
      <c r="D38" s="55">
        <v>13.75</v>
      </c>
      <c r="E38" s="22" t="s">
        <v>97</v>
      </c>
      <c r="F38" s="56" t="s">
        <v>98</v>
      </c>
      <c r="G38" s="28">
        <v>20600</v>
      </c>
      <c r="H38" s="28" t="s">
        <v>38</v>
      </c>
      <c r="I38" s="28">
        <v>70</v>
      </c>
      <c r="J38" s="28" t="s">
        <v>81</v>
      </c>
      <c r="K38" s="22" t="s">
        <v>547</v>
      </c>
      <c r="L38" s="57"/>
      <c r="M38" s="57"/>
    </row>
    <row r="39" spans="1:13">
      <c r="A39" s="22">
        <v>35</v>
      </c>
      <c r="B39" s="22" t="s">
        <v>589</v>
      </c>
      <c r="C39" s="22" t="s">
        <v>96</v>
      </c>
      <c r="D39" s="55">
        <v>13.75</v>
      </c>
      <c r="E39" s="22" t="s">
        <v>97</v>
      </c>
      <c r="F39" s="56" t="s">
        <v>98</v>
      </c>
      <c r="G39" s="28">
        <v>20600</v>
      </c>
      <c r="H39" s="28" t="s">
        <v>38</v>
      </c>
      <c r="I39" s="28">
        <v>70</v>
      </c>
      <c r="J39" s="28" t="s">
        <v>81</v>
      </c>
      <c r="K39" s="22" t="s">
        <v>547</v>
      </c>
      <c r="L39" s="57"/>
      <c r="M39" s="57"/>
    </row>
    <row r="40" spans="1:13">
      <c r="A40" s="22">
        <v>36</v>
      </c>
      <c r="B40" s="22" t="s">
        <v>590</v>
      </c>
      <c r="C40" s="22" t="s">
        <v>96</v>
      </c>
      <c r="D40" s="55">
        <v>13.75</v>
      </c>
      <c r="E40" s="22" t="s">
        <v>97</v>
      </c>
      <c r="F40" s="56" t="s">
        <v>98</v>
      </c>
      <c r="G40" s="28">
        <v>20600</v>
      </c>
      <c r="H40" s="28" t="s">
        <v>38</v>
      </c>
      <c r="I40" s="28">
        <v>70</v>
      </c>
      <c r="J40" s="28" t="s">
        <v>81</v>
      </c>
      <c r="K40" s="22" t="s">
        <v>547</v>
      </c>
      <c r="L40" s="57"/>
      <c r="M40" s="57"/>
    </row>
    <row r="41" spans="1:13">
      <c r="A41" s="22">
        <v>37</v>
      </c>
      <c r="B41" s="22" t="s">
        <v>591</v>
      </c>
      <c r="C41" s="22" t="s">
        <v>96</v>
      </c>
      <c r="D41" s="55">
        <v>13.75</v>
      </c>
      <c r="E41" s="22" t="s">
        <v>97</v>
      </c>
      <c r="F41" s="56" t="s">
        <v>98</v>
      </c>
      <c r="G41" s="28">
        <v>20600</v>
      </c>
      <c r="H41" s="28" t="s">
        <v>38</v>
      </c>
      <c r="I41" s="28">
        <v>70</v>
      </c>
      <c r="J41" s="28" t="s">
        <v>81</v>
      </c>
      <c r="K41" s="22" t="s">
        <v>547</v>
      </c>
      <c r="L41" s="57"/>
      <c r="M41" s="57"/>
    </row>
    <row r="42" spans="1:13">
      <c r="A42" s="22">
        <v>38</v>
      </c>
      <c r="B42" s="22" t="s">
        <v>592</v>
      </c>
      <c r="C42" s="22" t="s">
        <v>96</v>
      </c>
      <c r="D42" s="55">
        <v>13.75</v>
      </c>
      <c r="E42" s="22" t="s">
        <v>97</v>
      </c>
      <c r="F42" s="56" t="s">
        <v>98</v>
      </c>
      <c r="G42" s="28">
        <v>20600</v>
      </c>
      <c r="H42" s="28" t="s">
        <v>38</v>
      </c>
      <c r="I42" s="28">
        <v>70</v>
      </c>
      <c r="J42" s="28" t="s">
        <v>81</v>
      </c>
      <c r="K42" s="22" t="s">
        <v>547</v>
      </c>
      <c r="L42" s="57"/>
      <c r="M42" s="57"/>
    </row>
    <row r="43" spans="1:13">
      <c r="A43" s="22">
        <v>39</v>
      </c>
      <c r="B43" s="22" t="s">
        <v>593</v>
      </c>
      <c r="C43" s="22" t="s">
        <v>96</v>
      </c>
      <c r="D43" s="55">
        <v>13.75</v>
      </c>
      <c r="E43" s="22" t="s">
        <v>97</v>
      </c>
      <c r="F43" s="56" t="s">
        <v>98</v>
      </c>
      <c r="G43" s="28">
        <v>20600</v>
      </c>
      <c r="H43" s="28" t="s">
        <v>38</v>
      </c>
      <c r="I43" s="28">
        <v>70</v>
      </c>
      <c r="J43" s="28" t="s">
        <v>81</v>
      </c>
      <c r="K43" s="22" t="s">
        <v>547</v>
      </c>
      <c r="L43" s="57"/>
      <c r="M43" s="57"/>
    </row>
    <row r="44" spans="1:13">
      <c r="A44" s="22">
        <v>40</v>
      </c>
      <c r="B44" s="22" t="s">
        <v>594</v>
      </c>
      <c r="C44" s="22" t="s">
        <v>96</v>
      </c>
      <c r="D44" s="55">
        <v>13.75</v>
      </c>
      <c r="E44" s="22" t="s">
        <v>97</v>
      </c>
      <c r="F44" s="56" t="s">
        <v>98</v>
      </c>
      <c r="G44" s="28">
        <v>20600</v>
      </c>
      <c r="H44" s="28" t="s">
        <v>38</v>
      </c>
      <c r="I44" s="28">
        <v>70</v>
      </c>
      <c r="J44" s="28" t="s">
        <v>81</v>
      </c>
      <c r="K44" s="22" t="s">
        <v>547</v>
      </c>
      <c r="L44" s="57"/>
      <c r="M44" s="57"/>
    </row>
    <row r="45" spans="1:13">
      <c r="A45" s="22">
        <v>41</v>
      </c>
      <c r="B45" s="22" t="s">
        <v>595</v>
      </c>
      <c r="C45" s="22" t="s">
        <v>96</v>
      </c>
      <c r="D45" s="55">
        <v>13.2</v>
      </c>
      <c r="E45" s="22" t="s">
        <v>97</v>
      </c>
      <c r="F45" s="56" t="s">
        <v>98</v>
      </c>
      <c r="G45" s="28">
        <v>20600</v>
      </c>
      <c r="H45" s="28" t="s">
        <v>38</v>
      </c>
      <c r="I45" s="28">
        <v>70</v>
      </c>
      <c r="J45" s="28" t="s">
        <v>81</v>
      </c>
      <c r="K45" s="22" t="s">
        <v>547</v>
      </c>
      <c r="L45" s="57"/>
      <c r="M45" s="57"/>
    </row>
    <row r="46" spans="1:13">
      <c r="A46" s="22">
        <v>42</v>
      </c>
      <c r="B46" s="22" t="s">
        <v>596</v>
      </c>
      <c r="C46" s="22" t="s">
        <v>96</v>
      </c>
      <c r="D46" s="55">
        <v>13.2</v>
      </c>
      <c r="E46" s="22" t="s">
        <v>97</v>
      </c>
      <c r="F46" s="56" t="s">
        <v>98</v>
      </c>
      <c r="G46" s="28">
        <v>20600</v>
      </c>
      <c r="H46" s="28" t="s">
        <v>38</v>
      </c>
      <c r="I46" s="28">
        <v>70</v>
      </c>
      <c r="J46" s="28" t="s">
        <v>81</v>
      </c>
      <c r="K46" s="22" t="s">
        <v>547</v>
      </c>
      <c r="L46" s="57"/>
      <c r="M46" s="57"/>
    </row>
    <row r="47" spans="1:13">
      <c r="A47" s="22">
        <v>43</v>
      </c>
      <c r="B47" s="22" t="s">
        <v>597</v>
      </c>
      <c r="C47" s="22" t="s">
        <v>96</v>
      </c>
      <c r="D47" s="55">
        <v>13.2</v>
      </c>
      <c r="E47" s="22" t="s">
        <v>97</v>
      </c>
      <c r="F47" s="56" t="s">
        <v>98</v>
      </c>
      <c r="G47" s="28">
        <v>20600</v>
      </c>
      <c r="H47" s="28" t="s">
        <v>38</v>
      </c>
      <c r="I47" s="28">
        <v>70</v>
      </c>
      <c r="J47" s="28" t="s">
        <v>81</v>
      </c>
      <c r="K47" s="22" t="s">
        <v>547</v>
      </c>
      <c r="L47" s="57"/>
      <c r="M47" s="57"/>
    </row>
    <row r="48" spans="1:13">
      <c r="A48" s="22">
        <v>44</v>
      </c>
      <c r="B48" s="22" t="s">
        <v>598</v>
      </c>
      <c r="C48" s="22" t="s">
        <v>96</v>
      </c>
      <c r="D48" s="55">
        <v>13.75</v>
      </c>
      <c r="E48" s="22" t="s">
        <v>97</v>
      </c>
      <c r="F48" s="56" t="s">
        <v>98</v>
      </c>
      <c r="G48" s="28">
        <v>20600</v>
      </c>
      <c r="H48" s="28" t="s">
        <v>38</v>
      </c>
      <c r="I48" s="28">
        <v>70</v>
      </c>
      <c r="J48" s="28" t="s">
        <v>81</v>
      </c>
      <c r="K48" s="22" t="s">
        <v>547</v>
      </c>
      <c r="L48" s="57"/>
      <c r="M48" s="57"/>
    </row>
    <row r="49" spans="1:13">
      <c r="A49" s="22">
        <v>45</v>
      </c>
      <c r="B49" s="22" t="s">
        <v>599</v>
      </c>
      <c r="C49" s="22" t="s">
        <v>96</v>
      </c>
      <c r="D49" s="55">
        <v>13.75</v>
      </c>
      <c r="E49" s="22" t="s">
        <v>97</v>
      </c>
      <c r="F49" s="56" t="s">
        <v>98</v>
      </c>
      <c r="G49" s="28">
        <v>20600</v>
      </c>
      <c r="H49" s="28" t="s">
        <v>38</v>
      </c>
      <c r="I49" s="28">
        <v>70</v>
      </c>
      <c r="J49" s="28" t="s">
        <v>81</v>
      </c>
      <c r="K49" s="22" t="s">
        <v>547</v>
      </c>
      <c r="L49" s="57"/>
      <c r="M49" s="57"/>
    </row>
    <row r="50" spans="1:13">
      <c r="A50" s="22">
        <v>46</v>
      </c>
      <c r="B50" s="22" t="s">
        <v>600</v>
      </c>
      <c r="C50" s="22" t="s">
        <v>96</v>
      </c>
      <c r="D50" s="55">
        <v>13.75</v>
      </c>
      <c r="E50" s="22" t="s">
        <v>97</v>
      </c>
      <c r="F50" s="56" t="s">
        <v>98</v>
      </c>
      <c r="G50" s="28">
        <v>20600</v>
      </c>
      <c r="H50" s="28" t="s">
        <v>38</v>
      </c>
      <c r="I50" s="28">
        <v>70</v>
      </c>
      <c r="J50" s="28" t="s">
        <v>81</v>
      </c>
      <c r="K50" s="22" t="s">
        <v>547</v>
      </c>
      <c r="L50" s="57"/>
      <c r="M50" s="57"/>
    </row>
    <row r="51" spans="1:13">
      <c r="A51" s="22">
        <v>47</v>
      </c>
      <c r="B51" s="22" t="s">
        <v>601</v>
      </c>
      <c r="C51" s="22" t="s">
        <v>96</v>
      </c>
      <c r="D51" s="55">
        <v>13.75</v>
      </c>
      <c r="E51" s="22" t="s">
        <v>97</v>
      </c>
      <c r="F51" s="56" t="s">
        <v>98</v>
      </c>
      <c r="G51" s="28">
        <v>20600</v>
      </c>
      <c r="H51" s="28" t="s">
        <v>38</v>
      </c>
      <c r="I51" s="28">
        <v>70</v>
      </c>
      <c r="J51" s="28" t="s">
        <v>81</v>
      </c>
      <c r="K51" s="22" t="s">
        <v>547</v>
      </c>
      <c r="L51" s="57"/>
      <c r="M51" s="57"/>
    </row>
    <row r="52" spans="1:13">
      <c r="A52" s="22">
        <v>48</v>
      </c>
      <c r="B52" s="22" t="s">
        <v>602</v>
      </c>
      <c r="C52" s="22" t="s">
        <v>96</v>
      </c>
      <c r="D52" s="55">
        <v>13.75</v>
      </c>
      <c r="E52" s="22" t="s">
        <v>97</v>
      </c>
      <c r="F52" s="56" t="s">
        <v>98</v>
      </c>
      <c r="G52" s="28">
        <v>20600</v>
      </c>
      <c r="H52" s="28" t="s">
        <v>38</v>
      </c>
      <c r="I52" s="28">
        <v>70</v>
      </c>
      <c r="J52" s="28" t="s">
        <v>81</v>
      </c>
      <c r="K52" s="22" t="s">
        <v>547</v>
      </c>
      <c r="L52" s="57"/>
      <c r="M52" s="57"/>
    </row>
    <row r="53" spans="1:13">
      <c r="A53" s="22">
        <v>49</v>
      </c>
      <c r="B53" s="22" t="s">
        <v>603</v>
      </c>
      <c r="C53" s="22" t="s">
        <v>96</v>
      </c>
      <c r="D53" s="55">
        <v>13.75</v>
      </c>
      <c r="E53" s="22" t="s">
        <v>97</v>
      </c>
      <c r="F53" s="56" t="s">
        <v>98</v>
      </c>
      <c r="G53" s="28">
        <v>20600</v>
      </c>
      <c r="H53" s="28" t="s">
        <v>38</v>
      </c>
      <c r="I53" s="28">
        <v>70</v>
      </c>
      <c r="J53" s="28" t="s">
        <v>81</v>
      </c>
      <c r="K53" s="22" t="s">
        <v>547</v>
      </c>
      <c r="L53" s="57"/>
      <c r="M53" s="57"/>
    </row>
    <row r="54" spans="1:13">
      <c r="A54" s="22">
        <v>50</v>
      </c>
      <c r="B54" s="22" t="s">
        <v>604</v>
      </c>
      <c r="C54" s="22" t="s">
        <v>96</v>
      </c>
      <c r="D54" s="55">
        <v>13.75</v>
      </c>
      <c r="E54" s="22" t="s">
        <v>97</v>
      </c>
      <c r="F54" s="56" t="s">
        <v>98</v>
      </c>
      <c r="G54" s="28">
        <v>20600</v>
      </c>
      <c r="H54" s="28" t="s">
        <v>38</v>
      </c>
      <c r="I54" s="28">
        <v>70</v>
      </c>
      <c r="J54" s="28" t="s">
        <v>81</v>
      </c>
      <c r="K54" s="22" t="s">
        <v>547</v>
      </c>
      <c r="L54" s="57"/>
      <c r="M54" s="57"/>
    </row>
    <row r="55" spans="1:13">
      <c r="A55" s="22">
        <v>51</v>
      </c>
      <c r="B55" s="22" t="s">
        <v>605</v>
      </c>
      <c r="C55" s="22" t="s">
        <v>96</v>
      </c>
      <c r="D55" s="55">
        <v>13.75</v>
      </c>
      <c r="E55" s="22" t="s">
        <v>97</v>
      </c>
      <c r="F55" s="56" t="s">
        <v>98</v>
      </c>
      <c r="G55" s="28">
        <v>20600</v>
      </c>
      <c r="H55" s="28" t="s">
        <v>38</v>
      </c>
      <c r="I55" s="28">
        <v>70</v>
      </c>
      <c r="J55" s="28" t="s">
        <v>81</v>
      </c>
      <c r="K55" s="22" t="s">
        <v>547</v>
      </c>
      <c r="L55" s="57"/>
      <c r="M55" s="57"/>
    </row>
    <row r="56" spans="1:13">
      <c r="A56" s="22">
        <v>52</v>
      </c>
      <c r="B56" s="22" t="s">
        <v>606</v>
      </c>
      <c r="C56" s="22" t="s">
        <v>96</v>
      </c>
      <c r="D56" s="55">
        <v>13.75</v>
      </c>
      <c r="E56" s="22" t="s">
        <v>97</v>
      </c>
      <c r="F56" s="56" t="s">
        <v>98</v>
      </c>
      <c r="G56" s="28">
        <v>20600</v>
      </c>
      <c r="H56" s="28" t="s">
        <v>38</v>
      </c>
      <c r="I56" s="28">
        <v>70</v>
      </c>
      <c r="J56" s="28" t="s">
        <v>81</v>
      </c>
      <c r="K56" s="22" t="s">
        <v>547</v>
      </c>
      <c r="L56" s="57"/>
      <c r="M56" s="57"/>
    </row>
    <row r="57" spans="1:13">
      <c r="A57" s="22">
        <v>53</v>
      </c>
      <c r="B57" s="22" t="s">
        <v>607</v>
      </c>
      <c r="C57" s="22" t="s">
        <v>96</v>
      </c>
      <c r="D57" s="55">
        <v>13.75</v>
      </c>
      <c r="E57" s="22" t="s">
        <v>97</v>
      </c>
      <c r="F57" s="56" t="s">
        <v>98</v>
      </c>
      <c r="G57" s="28">
        <v>20600</v>
      </c>
      <c r="H57" s="28" t="s">
        <v>38</v>
      </c>
      <c r="I57" s="28">
        <v>70</v>
      </c>
      <c r="J57" s="28" t="s">
        <v>81</v>
      </c>
      <c r="K57" s="22" t="s">
        <v>547</v>
      </c>
      <c r="L57" s="57"/>
      <c r="M57" s="57"/>
    </row>
    <row r="58" spans="1:13">
      <c r="A58" s="22">
        <v>54</v>
      </c>
      <c r="B58" s="22" t="s">
        <v>608</v>
      </c>
      <c r="C58" s="22" t="s">
        <v>96</v>
      </c>
      <c r="D58" s="55">
        <v>13.75</v>
      </c>
      <c r="E58" s="22" t="s">
        <v>97</v>
      </c>
      <c r="F58" s="56" t="s">
        <v>98</v>
      </c>
      <c r="G58" s="28">
        <v>20600</v>
      </c>
      <c r="H58" s="28" t="s">
        <v>38</v>
      </c>
      <c r="I58" s="28">
        <v>70</v>
      </c>
      <c r="J58" s="28" t="s">
        <v>81</v>
      </c>
      <c r="K58" s="22" t="s">
        <v>547</v>
      </c>
      <c r="L58" s="57"/>
      <c r="M58" s="57"/>
    </row>
    <row r="59" spans="1:13">
      <c r="A59" s="22">
        <v>55</v>
      </c>
      <c r="B59" s="22" t="s">
        <v>609</v>
      </c>
      <c r="C59" s="22" t="s">
        <v>96</v>
      </c>
      <c r="D59" s="55">
        <v>13.75</v>
      </c>
      <c r="E59" s="22" t="s">
        <v>97</v>
      </c>
      <c r="F59" s="56" t="s">
        <v>98</v>
      </c>
      <c r="G59" s="28">
        <v>20600</v>
      </c>
      <c r="H59" s="28" t="s">
        <v>38</v>
      </c>
      <c r="I59" s="28">
        <v>70</v>
      </c>
      <c r="J59" s="28" t="s">
        <v>81</v>
      </c>
      <c r="K59" s="22" t="s">
        <v>547</v>
      </c>
      <c r="L59" s="57"/>
      <c r="M59" s="57"/>
    </row>
    <row r="60" spans="1:13">
      <c r="A60" s="22">
        <v>56</v>
      </c>
      <c r="B60" s="22" t="s">
        <v>610</v>
      </c>
      <c r="C60" s="22" t="s">
        <v>96</v>
      </c>
      <c r="D60" s="55">
        <v>13.75</v>
      </c>
      <c r="E60" s="22" t="s">
        <v>97</v>
      </c>
      <c r="F60" s="56" t="s">
        <v>98</v>
      </c>
      <c r="G60" s="28">
        <v>20600</v>
      </c>
      <c r="H60" s="28" t="s">
        <v>38</v>
      </c>
      <c r="I60" s="28">
        <v>70</v>
      </c>
      <c r="J60" s="28" t="s">
        <v>81</v>
      </c>
      <c r="K60" s="22" t="s">
        <v>547</v>
      </c>
      <c r="L60" s="57"/>
      <c r="M60" s="57"/>
    </row>
    <row r="61" spans="1:13">
      <c r="A61" s="22">
        <v>57</v>
      </c>
      <c r="B61" s="22" t="s">
        <v>611</v>
      </c>
      <c r="C61" s="22" t="s">
        <v>96</v>
      </c>
      <c r="D61" s="55">
        <v>13.75</v>
      </c>
      <c r="E61" s="22" t="s">
        <v>97</v>
      </c>
      <c r="F61" s="56" t="s">
        <v>98</v>
      </c>
      <c r="G61" s="28">
        <v>20600</v>
      </c>
      <c r="H61" s="28" t="s">
        <v>38</v>
      </c>
      <c r="I61" s="28">
        <v>70</v>
      </c>
      <c r="J61" s="28" t="s">
        <v>81</v>
      </c>
      <c r="K61" s="22" t="s">
        <v>547</v>
      </c>
      <c r="L61" s="57"/>
      <c r="M61" s="57"/>
    </row>
    <row r="62" spans="1:13">
      <c r="A62" s="22">
        <v>58</v>
      </c>
      <c r="B62" s="22" t="s">
        <v>612</v>
      </c>
      <c r="C62" s="22" t="s">
        <v>96</v>
      </c>
      <c r="D62" s="55">
        <v>13.75</v>
      </c>
      <c r="E62" s="22" t="s">
        <v>97</v>
      </c>
      <c r="F62" s="56" t="s">
        <v>98</v>
      </c>
      <c r="G62" s="28">
        <v>20600</v>
      </c>
      <c r="H62" s="28" t="s">
        <v>38</v>
      </c>
      <c r="I62" s="28">
        <v>70</v>
      </c>
      <c r="J62" s="28" t="s">
        <v>81</v>
      </c>
      <c r="K62" s="22" t="s">
        <v>547</v>
      </c>
      <c r="L62" s="57"/>
      <c r="M62" s="57"/>
    </row>
    <row r="63" spans="1:13">
      <c r="A63" s="22">
        <v>59</v>
      </c>
      <c r="B63" s="22" t="s">
        <v>613</v>
      </c>
      <c r="C63" s="22" t="s">
        <v>96</v>
      </c>
      <c r="D63" s="55">
        <v>13.75</v>
      </c>
      <c r="E63" s="22" t="s">
        <v>97</v>
      </c>
      <c r="F63" s="56" t="s">
        <v>98</v>
      </c>
      <c r="G63" s="28">
        <v>20600</v>
      </c>
      <c r="H63" s="28" t="s">
        <v>38</v>
      </c>
      <c r="I63" s="28">
        <v>70</v>
      </c>
      <c r="J63" s="28" t="s">
        <v>81</v>
      </c>
      <c r="K63" s="22" t="s">
        <v>547</v>
      </c>
      <c r="L63" s="57"/>
      <c r="M63" s="57"/>
    </row>
    <row r="64" spans="1:13">
      <c r="A64" s="22">
        <v>60</v>
      </c>
      <c r="B64" s="22" t="s">
        <v>614</v>
      </c>
      <c r="C64" s="22" t="s">
        <v>96</v>
      </c>
      <c r="D64" s="55">
        <v>13.75</v>
      </c>
      <c r="E64" s="22" t="s">
        <v>97</v>
      </c>
      <c r="F64" s="56" t="s">
        <v>98</v>
      </c>
      <c r="G64" s="28">
        <v>20600</v>
      </c>
      <c r="H64" s="28" t="s">
        <v>38</v>
      </c>
      <c r="I64" s="28">
        <v>70</v>
      </c>
      <c r="J64" s="28" t="s">
        <v>81</v>
      </c>
      <c r="K64" s="22" t="s">
        <v>547</v>
      </c>
      <c r="L64" s="57"/>
      <c r="M64" s="57"/>
    </row>
    <row r="65" spans="1:13">
      <c r="A65" s="22">
        <v>61</v>
      </c>
      <c r="B65" s="22" t="s">
        <v>615</v>
      </c>
      <c r="C65" s="22" t="s">
        <v>96</v>
      </c>
      <c r="D65" s="55">
        <v>13.75</v>
      </c>
      <c r="E65" s="22" t="s">
        <v>97</v>
      </c>
      <c r="F65" s="56" t="s">
        <v>98</v>
      </c>
      <c r="G65" s="28">
        <v>20600</v>
      </c>
      <c r="H65" s="28" t="s">
        <v>38</v>
      </c>
      <c r="I65" s="28">
        <v>70</v>
      </c>
      <c r="J65" s="28" t="s">
        <v>81</v>
      </c>
      <c r="K65" s="22" t="s">
        <v>547</v>
      </c>
      <c r="L65" s="57"/>
      <c r="M65" s="57"/>
    </row>
    <row r="66" spans="1:13">
      <c r="A66" s="22">
        <v>62</v>
      </c>
      <c r="B66" s="22" t="s">
        <v>616</v>
      </c>
      <c r="C66" s="22" t="s">
        <v>96</v>
      </c>
      <c r="D66" s="55">
        <v>13.75</v>
      </c>
      <c r="E66" s="22" t="s">
        <v>97</v>
      </c>
      <c r="F66" s="56" t="s">
        <v>98</v>
      </c>
      <c r="G66" s="28">
        <v>20600</v>
      </c>
      <c r="H66" s="28" t="s">
        <v>38</v>
      </c>
      <c r="I66" s="28">
        <v>70</v>
      </c>
      <c r="J66" s="28" t="s">
        <v>81</v>
      </c>
      <c r="K66" s="22" t="s">
        <v>547</v>
      </c>
      <c r="L66" s="57"/>
      <c r="M66" s="57"/>
    </row>
    <row r="67" spans="1:13">
      <c r="A67" s="22">
        <v>63</v>
      </c>
      <c r="B67" s="22" t="s">
        <v>617</v>
      </c>
      <c r="C67" s="22" t="s">
        <v>96</v>
      </c>
      <c r="D67" s="55">
        <v>13.75</v>
      </c>
      <c r="E67" s="22" t="s">
        <v>97</v>
      </c>
      <c r="F67" s="56" t="s">
        <v>98</v>
      </c>
      <c r="G67" s="28">
        <v>20600</v>
      </c>
      <c r="H67" s="28" t="s">
        <v>38</v>
      </c>
      <c r="I67" s="28">
        <v>70</v>
      </c>
      <c r="J67" s="28" t="s">
        <v>81</v>
      </c>
      <c r="K67" s="22" t="s">
        <v>547</v>
      </c>
      <c r="L67" s="57"/>
      <c r="M67" s="57"/>
    </row>
    <row r="68" spans="1:13">
      <c r="A68" s="22">
        <v>64</v>
      </c>
      <c r="B68" s="22" t="s">
        <v>618</v>
      </c>
      <c r="C68" s="22" t="s">
        <v>96</v>
      </c>
      <c r="D68" s="55">
        <v>13.75</v>
      </c>
      <c r="E68" s="22" t="s">
        <v>97</v>
      </c>
      <c r="F68" s="56" t="s">
        <v>98</v>
      </c>
      <c r="G68" s="28">
        <v>20600</v>
      </c>
      <c r="H68" s="28" t="s">
        <v>38</v>
      </c>
      <c r="I68" s="28">
        <v>70</v>
      </c>
      <c r="J68" s="28" t="s">
        <v>81</v>
      </c>
      <c r="K68" s="22" t="s">
        <v>547</v>
      </c>
      <c r="L68" s="57"/>
      <c r="M68" s="57"/>
    </row>
    <row r="69" spans="1:13">
      <c r="A69" s="22">
        <v>65</v>
      </c>
      <c r="B69" s="22" t="s">
        <v>619</v>
      </c>
      <c r="C69" s="22" t="s">
        <v>96</v>
      </c>
      <c r="D69" s="55">
        <v>13.75</v>
      </c>
      <c r="E69" s="22" t="s">
        <v>97</v>
      </c>
      <c r="F69" s="56" t="s">
        <v>98</v>
      </c>
      <c r="G69" s="28">
        <v>20600</v>
      </c>
      <c r="H69" s="28" t="s">
        <v>38</v>
      </c>
      <c r="I69" s="28">
        <v>70</v>
      </c>
      <c r="J69" s="28" t="s">
        <v>81</v>
      </c>
      <c r="K69" s="22" t="s">
        <v>547</v>
      </c>
      <c r="L69" s="57"/>
      <c r="M69" s="57"/>
    </row>
    <row r="70" spans="1:13">
      <c r="A70" s="22">
        <v>66</v>
      </c>
      <c r="B70" s="22" t="s">
        <v>620</v>
      </c>
      <c r="C70" s="22" t="s">
        <v>96</v>
      </c>
      <c r="D70" s="55">
        <v>13.75</v>
      </c>
      <c r="E70" s="22" t="s">
        <v>97</v>
      </c>
      <c r="F70" s="56" t="s">
        <v>98</v>
      </c>
      <c r="G70" s="28">
        <v>20600</v>
      </c>
      <c r="H70" s="28" t="s">
        <v>38</v>
      </c>
      <c r="I70" s="28">
        <v>70</v>
      </c>
      <c r="J70" s="28" t="s">
        <v>81</v>
      </c>
      <c r="K70" s="22" t="s">
        <v>547</v>
      </c>
      <c r="L70" s="57"/>
      <c r="M70" s="57"/>
    </row>
    <row r="71" spans="1:13">
      <c r="A71" s="22">
        <v>67</v>
      </c>
      <c r="B71" s="22" t="s">
        <v>621</v>
      </c>
      <c r="C71" s="22" t="s">
        <v>96</v>
      </c>
      <c r="D71" s="55">
        <v>13.75</v>
      </c>
      <c r="E71" s="22" t="s">
        <v>97</v>
      </c>
      <c r="F71" s="56" t="s">
        <v>98</v>
      </c>
      <c r="G71" s="28">
        <v>20600</v>
      </c>
      <c r="H71" s="28" t="s">
        <v>38</v>
      </c>
      <c r="I71" s="28">
        <v>70</v>
      </c>
      <c r="J71" s="28" t="s">
        <v>81</v>
      </c>
      <c r="K71" s="22" t="s">
        <v>547</v>
      </c>
      <c r="L71" s="57"/>
      <c r="M71" s="57"/>
    </row>
    <row r="72" spans="1:13">
      <c r="A72" s="22">
        <v>68</v>
      </c>
      <c r="B72" s="22" t="s">
        <v>622</v>
      </c>
      <c r="C72" s="22" t="s">
        <v>96</v>
      </c>
      <c r="D72" s="55">
        <v>13.75</v>
      </c>
      <c r="E72" s="22" t="s">
        <v>97</v>
      </c>
      <c r="F72" s="56" t="s">
        <v>98</v>
      </c>
      <c r="G72" s="28">
        <v>20600</v>
      </c>
      <c r="H72" s="28" t="s">
        <v>38</v>
      </c>
      <c r="I72" s="28">
        <v>70</v>
      </c>
      <c r="J72" s="28" t="s">
        <v>81</v>
      </c>
      <c r="K72" s="22" t="s">
        <v>547</v>
      </c>
      <c r="L72" s="57"/>
      <c r="M72" s="57"/>
    </row>
    <row r="73" spans="1:13">
      <c r="A73" s="22">
        <v>69</v>
      </c>
      <c r="B73" s="22" t="s">
        <v>623</v>
      </c>
      <c r="C73" s="22" t="s">
        <v>96</v>
      </c>
      <c r="D73" s="55">
        <v>13.75</v>
      </c>
      <c r="E73" s="22" t="s">
        <v>97</v>
      </c>
      <c r="F73" s="56" t="s">
        <v>98</v>
      </c>
      <c r="G73" s="28">
        <v>20600</v>
      </c>
      <c r="H73" s="28" t="s">
        <v>38</v>
      </c>
      <c r="I73" s="28">
        <v>70</v>
      </c>
      <c r="J73" s="28" t="s">
        <v>81</v>
      </c>
      <c r="K73" s="22" t="s">
        <v>547</v>
      </c>
      <c r="L73" s="57"/>
      <c r="M73" s="57"/>
    </row>
    <row r="74" spans="1:13">
      <c r="A74" s="22">
        <v>70</v>
      </c>
      <c r="B74" s="22" t="s">
        <v>624</v>
      </c>
      <c r="C74" s="22" t="s">
        <v>96</v>
      </c>
      <c r="D74" s="55">
        <v>13.75</v>
      </c>
      <c r="E74" s="22" t="s">
        <v>97</v>
      </c>
      <c r="F74" s="56" t="s">
        <v>98</v>
      </c>
      <c r="G74" s="28">
        <v>20600</v>
      </c>
      <c r="H74" s="28" t="s">
        <v>38</v>
      </c>
      <c r="I74" s="28">
        <v>70</v>
      </c>
      <c r="J74" s="28" t="s">
        <v>81</v>
      </c>
      <c r="K74" s="22" t="s">
        <v>547</v>
      </c>
      <c r="L74" s="57"/>
      <c r="M74" s="57"/>
    </row>
    <row r="75" spans="1:13">
      <c r="A75" s="22">
        <v>71</v>
      </c>
      <c r="B75" s="22" t="s">
        <v>625</v>
      </c>
      <c r="C75" s="22" t="s">
        <v>96</v>
      </c>
      <c r="D75" s="55">
        <v>13.75</v>
      </c>
      <c r="E75" s="22" t="s">
        <v>97</v>
      </c>
      <c r="F75" s="56" t="s">
        <v>98</v>
      </c>
      <c r="G75" s="28">
        <v>20600</v>
      </c>
      <c r="H75" s="28" t="s">
        <v>38</v>
      </c>
      <c r="I75" s="28">
        <v>70</v>
      </c>
      <c r="J75" s="28" t="s">
        <v>81</v>
      </c>
      <c r="K75" s="22" t="s">
        <v>547</v>
      </c>
      <c r="L75" s="57"/>
      <c r="M75" s="57"/>
    </row>
    <row r="76" spans="1:13">
      <c r="A76" s="22">
        <v>72</v>
      </c>
      <c r="B76" s="22" t="s">
        <v>626</v>
      </c>
      <c r="C76" s="22" t="s">
        <v>96</v>
      </c>
      <c r="D76" s="55">
        <v>13.75</v>
      </c>
      <c r="E76" s="22" t="s">
        <v>97</v>
      </c>
      <c r="F76" s="56" t="s">
        <v>98</v>
      </c>
      <c r="G76" s="28">
        <v>20600</v>
      </c>
      <c r="H76" s="28" t="s">
        <v>38</v>
      </c>
      <c r="I76" s="28">
        <v>70</v>
      </c>
      <c r="J76" s="28" t="s">
        <v>81</v>
      </c>
      <c r="K76" s="22" t="s">
        <v>547</v>
      </c>
      <c r="L76" s="57"/>
      <c r="M76" s="57"/>
    </row>
    <row r="77" spans="1:13">
      <c r="A77" s="22">
        <v>73</v>
      </c>
      <c r="B77" s="22" t="s">
        <v>627</v>
      </c>
      <c r="C77" s="22" t="s">
        <v>96</v>
      </c>
      <c r="D77" s="55">
        <v>14.4</v>
      </c>
      <c r="E77" s="22" t="s">
        <v>97</v>
      </c>
      <c r="F77" s="56" t="s">
        <v>98</v>
      </c>
      <c r="G77" s="28">
        <v>20600</v>
      </c>
      <c r="H77" s="28" t="s">
        <v>38</v>
      </c>
      <c r="I77" s="28">
        <v>70</v>
      </c>
      <c r="J77" s="28" t="s">
        <v>81</v>
      </c>
      <c r="K77" s="22" t="s">
        <v>547</v>
      </c>
      <c r="L77" s="57"/>
      <c r="M77" s="57"/>
    </row>
    <row r="78" spans="1:13">
      <c r="A78" s="22">
        <v>74</v>
      </c>
      <c r="B78" s="22" t="s">
        <v>628</v>
      </c>
      <c r="C78" s="22" t="s">
        <v>96</v>
      </c>
      <c r="D78" s="55">
        <v>26.4</v>
      </c>
      <c r="E78" s="22" t="s">
        <v>97</v>
      </c>
      <c r="F78" s="56" t="s">
        <v>98</v>
      </c>
      <c r="G78" s="28">
        <v>20600</v>
      </c>
      <c r="H78" s="28" t="s">
        <v>38</v>
      </c>
      <c r="I78" s="28">
        <v>70</v>
      </c>
      <c r="J78" s="28" t="s">
        <v>81</v>
      </c>
      <c r="K78" s="22" t="s">
        <v>547</v>
      </c>
      <c r="L78" s="57"/>
      <c r="M78" s="57"/>
    </row>
    <row r="79" spans="1:13">
      <c r="A79" s="22">
        <v>75</v>
      </c>
      <c r="B79" s="22" t="s">
        <v>629</v>
      </c>
      <c r="C79" s="22" t="s">
        <v>96</v>
      </c>
      <c r="D79" s="55">
        <v>13.75</v>
      </c>
      <c r="E79" s="22" t="s">
        <v>97</v>
      </c>
      <c r="F79" s="56" t="s">
        <v>98</v>
      </c>
      <c r="G79" s="28">
        <v>20600</v>
      </c>
      <c r="H79" s="28" t="s">
        <v>38</v>
      </c>
      <c r="I79" s="28">
        <v>70</v>
      </c>
      <c r="J79" s="28" t="s">
        <v>81</v>
      </c>
      <c r="K79" s="22" t="s">
        <v>547</v>
      </c>
      <c r="L79" s="57"/>
      <c r="M79" s="57"/>
    </row>
    <row r="80" spans="1:13">
      <c r="A80" s="22">
        <v>76</v>
      </c>
      <c r="B80" s="22" t="s">
        <v>630</v>
      </c>
      <c r="C80" s="22" t="s">
        <v>96</v>
      </c>
      <c r="D80" s="55">
        <v>13.75</v>
      </c>
      <c r="E80" s="22" t="s">
        <v>97</v>
      </c>
      <c r="F80" s="56" t="s">
        <v>98</v>
      </c>
      <c r="G80" s="28">
        <v>20600</v>
      </c>
      <c r="H80" s="28" t="s">
        <v>38</v>
      </c>
      <c r="I80" s="28">
        <v>70</v>
      </c>
      <c r="J80" s="28" t="s">
        <v>81</v>
      </c>
      <c r="K80" s="22" t="s">
        <v>547</v>
      </c>
      <c r="L80" s="57"/>
      <c r="M80" s="57"/>
    </row>
    <row r="81" spans="1:13">
      <c r="A81" s="22">
        <v>77</v>
      </c>
      <c r="B81" s="22" t="s">
        <v>631</v>
      </c>
      <c r="C81" s="22" t="s">
        <v>96</v>
      </c>
      <c r="D81" s="55">
        <v>13.75</v>
      </c>
      <c r="E81" s="22" t="s">
        <v>97</v>
      </c>
      <c r="F81" s="56" t="s">
        <v>98</v>
      </c>
      <c r="G81" s="28">
        <v>20600</v>
      </c>
      <c r="H81" s="28" t="s">
        <v>38</v>
      </c>
      <c r="I81" s="28">
        <v>70</v>
      </c>
      <c r="J81" s="28" t="s">
        <v>81</v>
      </c>
      <c r="K81" s="22" t="s">
        <v>547</v>
      </c>
      <c r="L81" s="57"/>
      <c r="M81" s="57"/>
    </row>
    <row r="82" spans="1:13">
      <c r="A82" s="22">
        <v>78</v>
      </c>
      <c r="B82" s="22" t="s">
        <v>632</v>
      </c>
      <c r="C82" s="22" t="s">
        <v>96</v>
      </c>
      <c r="D82" s="55">
        <v>13.75</v>
      </c>
      <c r="E82" s="22" t="s">
        <v>97</v>
      </c>
      <c r="F82" s="56" t="s">
        <v>98</v>
      </c>
      <c r="G82" s="28">
        <v>20600</v>
      </c>
      <c r="H82" s="28" t="s">
        <v>38</v>
      </c>
      <c r="I82" s="28">
        <v>70</v>
      </c>
      <c r="J82" s="28" t="s">
        <v>81</v>
      </c>
      <c r="K82" s="22" t="s">
        <v>547</v>
      </c>
      <c r="L82" s="57"/>
      <c r="M82" s="57"/>
    </row>
    <row r="83" spans="1:13">
      <c r="A83" s="22">
        <v>79</v>
      </c>
      <c r="B83" s="22" t="s">
        <v>633</v>
      </c>
      <c r="C83" s="22" t="s">
        <v>96</v>
      </c>
      <c r="D83" s="55">
        <v>13.75</v>
      </c>
      <c r="E83" s="22" t="s">
        <v>97</v>
      </c>
      <c r="F83" s="56" t="s">
        <v>98</v>
      </c>
      <c r="G83" s="28">
        <v>20600</v>
      </c>
      <c r="H83" s="28" t="s">
        <v>38</v>
      </c>
      <c r="I83" s="28">
        <v>70</v>
      </c>
      <c r="J83" s="28" t="s">
        <v>81</v>
      </c>
      <c r="K83" s="22" t="s">
        <v>547</v>
      </c>
      <c r="L83" s="57"/>
      <c r="M83" s="57"/>
    </row>
    <row r="84" spans="1:13">
      <c r="A84" s="22">
        <v>80</v>
      </c>
      <c r="B84" s="22" t="s">
        <v>634</v>
      </c>
      <c r="C84" s="22" t="s">
        <v>96</v>
      </c>
      <c r="D84" s="55">
        <v>13.75</v>
      </c>
      <c r="E84" s="22" t="s">
        <v>97</v>
      </c>
      <c r="F84" s="56" t="s">
        <v>98</v>
      </c>
      <c r="G84" s="28">
        <v>20600</v>
      </c>
      <c r="H84" s="28" t="s">
        <v>38</v>
      </c>
      <c r="I84" s="28">
        <v>70</v>
      </c>
      <c r="J84" s="28" t="s">
        <v>81</v>
      </c>
      <c r="K84" s="22" t="s">
        <v>547</v>
      </c>
      <c r="L84" s="57"/>
      <c r="M84" s="57"/>
    </row>
    <row r="85" spans="1:13">
      <c r="A85" s="22">
        <v>81</v>
      </c>
      <c r="B85" s="22" t="s">
        <v>635</v>
      </c>
      <c r="C85" s="22" t="s">
        <v>96</v>
      </c>
      <c r="D85" s="55">
        <v>13.75</v>
      </c>
      <c r="E85" s="22" t="s">
        <v>97</v>
      </c>
      <c r="F85" s="56" t="s">
        <v>98</v>
      </c>
      <c r="G85" s="28">
        <v>20600</v>
      </c>
      <c r="H85" s="28" t="s">
        <v>38</v>
      </c>
      <c r="I85" s="28">
        <v>70</v>
      </c>
      <c r="J85" s="28" t="s">
        <v>81</v>
      </c>
      <c r="K85" s="22" t="s">
        <v>547</v>
      </c>
      <c r="L85" s="57"/>
      <c r="M85" s="57"/>
    </row>
    <row r="86" spans="1:13">
      <c r="A86" s="22">
        <v>82</v>
      </c>
      <c r="B86" s="22" t="s">
        <v>636</v>
      </c>
      <c r="C86" s="22" t="s">
        <v>96</v>
      </c>
      <c r="D86" s="55">
        <v>13.75</v>
      </c>
      <c r="E86" s="22" t="s">
        <v>97</v>
      </c>
      <c r="F86" s="56" t="s">
        <v>98</v>
      </c>
      <c r="G86" s="28">
        <v>20600</v>
      </c>
      <c r="H86" s="28" t="s">
        <v>38</v>
      </c>
      <c r="I86" s="28">
        <v>70</v>
      </c>
      <c r="J86" s="28" t="s">
        <v>81</v>
      </c>
      <c r="K86" s="22" t="s">
        <v>547</v>
      </c>
      <c r="L86" s="57"/>
      <c r="M86" s="57"/>
    </row>
    <row r="87" spans="1:13">
      <c r="A87" s="22">
        <v>83</v>
      </c>
      <c r="B87" s="22" t="s">
        <v>637</v>
      </c>
      <c r="C87" s="22" t="s">
        <v>96</v>
      </c>
      <c r="D87" s="55">
        <v>13.75</v>
      </c>
      <c r="E87" s="22" t="s">
        <v>97</v>
      </c>
      <c r="F87" s="56" t="s">
        <v>98</v>
      </c>
      <c r="G87" s="28">
        <v>20600</v>
      </c>
      <c r="H87" s="28" t="s">
        <v>38</v>
      </c>
      <c r="I87" s="28">
        <v>70</v>
      </c>
      <c r="J87" s="28" t="s">
        <v>81</v>
      </c>
      <c r="K87" s="22" t="s">
        <v>547</v>
      </c>
      <c r="L87" s="57"/>
      <c r="M87" s="57"/>
    </row>
    <row r="88" spans="1:13">
      <c r="A88" s="22">
        <v>84</v>
      </c>
      <c r="B88" s="22" t="s">
        <v>638</v>
      </c>
      <c r="C88" s="22" t="s">
        <v>96</v>
      </c>
      <c r="D88" s="55">
        <v>13.75</v>
      </c>
      <c r="E88" s="22" t="s">
        <v>97</v>
      </c>
      <c r="F88" s="56" t="s">
        <v>98</v>
      </c>
      <c r="G88" s="28">
        <v>20600</v>
      </c>
      <c r="H88" s="28" t="s">
        <v>38</v>
      </c>
      <c r="I88" s="28">
        <v>70</v>
      </c>
      <c r="J88" s="28" t="s">
        <v>81</v>
      </c>
      <c r="K88" s="22" t="s">
        <v>547</v>
      </c>
      <c r="L88" s="57"/>
      <c r="M88" s="57"/>
    </row>
    <row r="89" spans="1:13">
      <c r="A89" s="22">
        <v>85</v>
      </c>
      <c r="B89" s="22" t="s">
        <v>639</v>
      </c>
      <c r="C89" s="22" t="s">
        <v>96</v>
      </c>
      <c r="D89" s="55">
        <v>13.75</v>
      </c>
      <c r="E89" s="22" t="s">
        <v>97</v>
      </c>
      <c r="F89" s="56" t="s">
        <v>98</v>
      </c>
      <c r="G89" s="28">
        <v>20600</v>
      </c>
      <c r="H89" s="28" t="s">
        <v>38</v>
      </c>
      <c r="I89" s="28">
        <v>70</v>
      </c>
      <c r="J89" s="28" t="s">
        <v>81</v>
      </c>
      <c r="K89" s="22" t="s">
        <v>547</v>
      </c>
      <c r="L89" s="57"/>
      <c r="M89" s="57"/>
    </row>
    <row r="90" spans="1:13">
      <c r="A90" s="22">
        <v>86</v>
      </c>
      <c r="B90" s="22" t="s">
        <v>640</v>
      </c>
      <c r="C90" s="22" t="s">
        <v>96</v>
      </c>
      <c r="D90" s="55">
        <v>13.75</v>
      </c>
      <c r="E90" s="22" t="s">
        <v>97</v>
      </c>
      <c r="F90" s="56" t="s">
        <v>98</v>
      </c>
      <c r="G90" s="28">
        <v>20600</v>
      </c>
      <c r="H90" s="28" t="s">
        <v>38</v>
      </c>
      <c r="I90" s="28">
        <v>70</v>
      </c>
      <c r="J90" s="28" t="s">
        <v>81</v>
      </c>
      <c r="K90" s="22" t="s">
        <v>547</v>
      </c>
      <c r="L90" s="57"/>
      <c r="M90" s="57"/>
    </row>
    <row r="91" spans="1:13">
      <c r="A91" s="22">
        <v>87</v>
      </c>
      <c r="B91" s="22" t="s">
        <v>641</v>
      </c>
      <c r="C91" s="22" t="s">
        <v>96</v>
      </c>
      <c r="D91" s="55">
        <v>13.75</v>
      </c>
      <c r="E91" s="22" t="s">
        <v>97</v>
      </c>
      <c r="F91" s="56" t="s">
        <v>98</v>
      </c>
      <c r="G91" s="28">
        <v>20600</v>
      </c>
      <c r="H91" s="28" t="s">
        <v>38</v>
      </c>
      <c r="I91" s="28">
        <v>70</v>
      </c>
      <c r="J91" s="28" t="s">
        <v>81</v>
      </c>
      <c r="K91" s="22" t="s">
        <v>547</v>
      </c>
      <c r="L91" s="57"/>
      <c r="M91" s="57"/>
    </row>
    <row r="92" spans="1:13">
      <c r="A92" s="22">
        <v>88</v>
      </c>
      <c r="B92" s="22" t="s">
        <v>642</v>
      </c>
      <c r="C92" s="22" t="s">
        <v>96</v>
      </c>
      <c r="D92" s="55">
        <v>13.75</v>
      </c>
      <c r="E92" s="22" t="s">
        <v>97</v>
      </c>
      <c r="F92" s="56" t="s">
        <v>98</v>
      </c>
      <c r="G92" s="28">
        <v>20600</v>
      </c>
      <c r="H92" s="28" t="s">
        <v>38</v>
      </c>
      <c r="I92" s="28">
        <v>70</v>
      </c>
      <c r="J92" s="28" t="s">
        <v>81</v>
      </c>
      <c r="K92" s="22" t="s">
        <v>547</v>
      </c>
      <c r="L92" s="57"/>
      <c r="M92" s="57"/>
    </row>
    <row r="93" spans="1:13">
      <c r="A93" s="22">
        <v>89</v>
      </c>
      <c r="B93" s="22" t="s">
        <v>643</v>
      </c>
      <c r="C93" s="22" t="s">
        <v>96</v>
      </c>
      <c r="D93" s="55">
        <v>13.75</v>
      </c>
      <c r="E93" s="22" t="s">
        <v>97</v>
      </c>
      <c r="F93" s="56" t="s">
        <v>98</v>
      </c>
      <c r="G93" s="28">
        <v>20600</v>
      </c>
      <c r="H93" s="28" t="s">
        <v>38</v>
      </c>
      <c r="I93" s="28">
        <v>70</v>
      </c>
      <c r="J93" s="28" t="s">
        <v>81</v>
      </c>
      <c r="K93" s="22" t="s">
        <v>547</v>
      </c>
      <c r="L93" s="57"/>
      <c r="M93" s="57"/>
    </row>
    <row r="94" spans="1:13">
      <c r="A94" s="22">
        <v>90</v>
      </c>
      <c r="B94" s="22" t="s">
        <v>644</v>
      </c>
      <c r="C94" s="22" t="s">
        <v>96</v>
      </c>
      <c r="D94" s="55">
        <v>13.75</v>
      </c>
      <c r="E94" s="22" t="s">
        <v>97</v>
      </c>
      <c r="F94" s="56" t="s">
        <v>98</v>
      </c>
      <c r="G94" s="28">
        <v>20600</v>
      </c>
      <c r="H94" s="28" t="s">
        <v>38</v>
      </c>
      <c r="I94" s="28">
        <v>70</v>
      </c>
      <c r="J94" s="28" t="s">
        <v>81</v>
      </c>
      <c r="K94" s="22" t="s">
        <v>547</v>
      </c>
      <c r="L94" s="57"/>
      <c r="M94" s="57"/>
    </row>
    <row r="95" spans="1:13">
      <c r="A95" s="22">
        <v>91</v>
      </c>
      <c r="B95" s="22" t="s">
        <v>645</v>
      </c>
      <c r="C95" s="22" t="s">
        <v>96</v>
      </c>
      <c r="D95" s="55">
        <v>13.75</v>
      </c>
      <c r="E95" s="22" t="s">
        <v>97</v>
      </c>
      <c r="F95" s="56" t="s">
        <v>98</v>
      </c>
      <c r="G95" s="28">
        <v>20600</v>
      </c>
      <c r="H95" s="28" t="s">
        <v>38</v>
      </c>
      <c r="I95" s="28">
        <v>70</v>
      </c>
      <c r="J95" s="28" t="s">
        <v>81</v>
      </c>
      <c r="K95" s="22" t="s">
        <v>547</v>
      </c>
      <c r="L95" s="57"/>
      <c r="M95" s="57"/>
    </row>
    <row r="96" spans="1:13">
      <c r="A96" s="22">
        <v>92</v>
      </c>
      <c r="B96" s="22" t="s">
        <v>646</v>
      </c>
      <c r="C96" s="22" t="s">
        <v>96</v>
      </c>
      <c r="D96" s="55">
        <v>13.2</v>
      </c>
      <c r="E96" s="22" t="s">
        <v>97</v>
      </c>
      <c r="F96" s="56" t="s">
        <v>98</v>
      </c>
      <c r="G96" s="28">
        <v>20600</v>
      </c>
      <c r="H96" s="28" t="s">
        <v>38</v>
      </c>
      <c r="I96" s="28">
        <v>70</v>
      </c>
      <c r="J96" s="28" t="s">
        <v>81</v>
      </c>
      <c r="K96" s="22" t="s">
        <v>547</v>
      </c>
      <c r="L96" s="57"/>
      <c r="M96" s="57"/>
    </row>
    <row r="97" spans="1:13">
      <c r="A97" s="22">
        <v>93</v>
      </c>
      <c r="B97" s="22" t="s">
        <v>647</v>
      </c>
      <c r="C97" s="22" t="s">
        <v>96</v>
      </c>
      <c r="D97" s="55">
        <v>14.4</v>
      </c>
      <c r="E97" s="22" t="s">
        <v>97</v>
      </c>
      <c r="F97" s="56" t="s">
        <v>98</v>
      </c>
      <c r="G97" s="28">
        <v>20600</v>
      </c>
      <c r="H97" s="28" t="s">
        <v>38</v>
      </c>
      <c r="I97" s="28">
        <v>70</v>
      </c>
      <c r="J97" s="28" t="s">
        <v>81</v>
      </c>
      <c r="K97" s="22" t="s">
        <v>547</v>
      </c>
      <c r="L97" s="57"/>
      <c r="M97" s="57"/>
    </row>
    <row r="98" spans="1:13">
      <c r="A98" s="22">
        <v>94</v>
      </c>
      <c r="B98" s="22" t="s">
        <v>648</v>
      </c>
      <c r="C98" s="22" t="s">
        <v>96</v>
      </c>
      <c r="D98" s="55">
        <v>14.4</v>
      </c>
      <c r="E98" s="22" t="s">
        <v>97</v>
      </c>
      <c r="F98" s="56" t="s">
        <v>98</v>
      </c>
      <c r="G98" s="28">
        <v>20600</v>
      </c>
      <c r="H98" s="28" t="s">
        <v>38</v>
      </c>
      <c r="I98" s="28">
        <v>70</v>
      </c>
      <c r="J98" s="28" t="s">
        <v>81</v>
      </c>
      <c r="K98" s="22" t="s">
        <v>547</v>
      </c>
      <c r="L98" s="57"/>
      <c r="M98" s="57"/>
    </row>
    <row r="99" spans="1:13">
      <c r="A99" s="22">
        <v>95</v>
      </c>
      <c r="B99" s="22" t="s">
        <v>649</v>
      </c>
      <c r="C99" s="22" t="s">
        <v>96</v>
      </c>
      <c r="D99" s="55">
        <v>14.4</v>
      </c>
      <c r="E99" s="22" t="s">
        <v>97</v>
      </c>
      <c r="F99" s="56" t="s">
        <v>98</v>
      </c>
      <c r="G99" s="28">
        <v>20600</v>
      </c>
      <c r="H99" s="28" t="s">
        <v>38</v>
      </c>
      <c r="I99" s="28">
        <v>70</v>
      </c>
      <c r="J99" s="28" t="s">
        <v>81</v>
      </c>
      <c r="K99" s="22" t="s">
        <v>547</v>
      </c>
      <c r="L99" s="57"/>
      <c r="M99" s="57"/>
    </row>
    <row r="100" spans="1:13">
      <c r="A100" s="22">
        <v>96</v>
      </c>
      <c r="B100" s="22" t="s">
        <v>650</v>
      </c>
      <c r="C100" s="22" t="s">
        <v>96</v>
      </c>
      <c r="D100" s="55">
        <v>26.4</v>
      </c>
      <c r="E100" s="22" t="s">
        <v>97</v>
      </c>
      <c r="F100" s="56" t="s">
        <v>98</v>
      </c>
      <c r="G100" s="28">
        <v>20600</v>
      </c>
      <c r="H100" s="28" t="s">
        <v>38</v>
      </c>
      <c r="I100" s="28">
        <v>70</v>
      </c>
      <c r="J100" s="28" t="s">
        <v>81</v>
      </c>
      <c r="K100" s="22" t="s">
        <v>547</v>
      </c>
      <c r="L100" s="57"/>
      <c r="M100" s="57"/>
    </row>
    <row r="101" spans="1:13">
      <c r="A101" s="22">
        <v>97</v>
      </c>
      <c r="B101" s="22" t="s">
        <v>651</v>
      </c>
      <c r="C101" s="22" t="s">
        <v>96</v>
      </c>
      <c r="D101" s="55">
        <v>26.4</v>
      </c>
      <c r="E101" s="22" t="s">
        <v>97</v>
      </c>
      <c r="F101" s="56" t="s">
        <v>98</v>
      </c>
      <c r="G101" s="28">
        <v>20600</v>
      </c>
      <c r="H101" s="28" t="s">
        <v>38</v>
      </c>
      <c r="I101" s="28">
        <v>70</v>
      </c>
      <c r="J101" s="28" t="s">
        <v>81</v>
      </c>
      <c r="K101" s="22" t="s">
        <v>547</v>
      </c>
      <c r="L101" s="57"/>
      <c r="M101" s="57"/>
    </row>
    <row r="102" spans="1:13">
      <c r="A102" s="22">
        <v>98</v>
      </c>
      <c r="B102" s="22" t="s">
        <v>652</v>
      </c>
      <c r="C102" s="22" t="s">
        <v>96</v>
      </c>
      <c r="D102" s="55">
        <v>26.4</v>
      </c>
      <c r="E102" s="22" t="s">
        <v>97</v>
      </c>
      <c r="F102" s="56" t="s">
        <v>98</v>
      </c>
      <c r="G102" s="28">
        <v>20600</v>
      </c>
      <c r="H102" s="28" t="s">
        <v>38</v>
      </c>
      <c r="I102" s="28">
        <v>70</v>
      </c>
      <c r="J102" s="28" t="s">
        <v>81</v>
      </c>
      <c r="K102" s="22" t="s">
        <v>547</v>
      </c>
      <c r="L102" s="57"/>
      <c r="M102" s="57"/>
    </row>
    <row r="103" spans="1:13">
      <c r="A103" s="22">
        <v>99</v>
      </c>
      <c r="B103" s="22" t="s">
        <v>653</v>
      </c>
      <c r="C103" s="22" t="s">
        <v>96</v>
      </c>
      <c r="D103" s="55">
        <v>26.4</v>
      </c>
      <c r="E103" s="22" t="s">
        <v>97</v>
      </c>
      <c r="F103" s="56" t="s">
        <v>98</v>
      </c>
      <c r="G103" s="28">
        <v>20600</v>
      </c>
      <c r="H103" s="28" t="s">
        <v>38</v>
      </c>
      <c r="I103" s="28">
        <v>70</v>
      </c>
      <c r="J103" s="28" t="s">
        <v>81</v>
      </c>
      <c r="K103" s="22" t="s">
        <v>547</v>
      </c>
      <c r="L103" s="57"/>
      <c r="M103" s="57"/>
    </row>
    <row r="104" spans="1:13">
      <c r="A104" s="22">
        <v>100</v>
      </c>
      <c r="B104" s="22" t="s">
        <v>654</v>
      </c>
      <c r="C104" s="22" t="s">
        <v>96</v>
      </c>
      <c r="D104" s="55">
        <v>9.24</v>
      </c>
      <c r="E104" s="22" t="s">
        <v>97</v>
      </c>
      <c r="F104" s="56" t="s">
        <v>98</v>
      </c>
      <c r="G104" s="28">
        <v>20600</v>
      </c>
      <c r="H104" s="28" t="s">
        <v>38</v>
      </c>
      <c r="I104" s="28">
        <v>70</v>
      </c>
      <c r="J104" s="28" t="s">
        <v>81</v>
      </c>
      <c r="K104" s="22" t="s">
        <v>547</v>
      </c>
      <c r="L104" s="57"/>
      <c r="M104" s="57"/>
    </row>
    <row r="105" spans="1:13">
      <c r="A105" s="22">
        <v>101</v>
      </c>
      <c r="B105" s="22" t="s">
        <v>655</v>
      </c>
      <c r="C105" s="22" t="s">
        <v>96</v>
      </c>
      <c r="D105" s="55">
        <v>9.24</v>
      </c>
      <c r="E105" s="22" t="s">
        <v>97</v>
      </c>
      <c r="F105" s="56" t="s">
        <v>98</v>
      </c>
      <c r="G105" s="28">
        <v>20600</v>
      </c>
      <c r="H105" s="28" t="s">
        <v>38</v>
      </c>
      <c r="I105" s="28">
        <v>70</v>
      </c>
      <c r="J105" s="28" t="s">
        <v>81</v>
      </c>
      <c r="K105" s="22" t="s">
        <v>547</v>
      </c>
      <c r="L105" s="57"/>
      <c r="M105" s="57"/>
    </row>
    <row r="106" spans="1:13">
      <c r="A106" s="22">
        <v>102</v>
      </c>
      <c r="B106" s="22" t="s">
        <v>656</v>
      </c>
      <c r="C106" s="22" t="s">
        <v>96</v>
      </c>
      <c r="D106" s="55">
        <v>9.24</v>
      </c>
      <c r="E106" s="22" t="s">
        <v>97</v>
      </c>
      <c r="F106" s="56" t="s">
        <v>98</v>
      </c>
      <c r="G106" s="28">
        <v>20600</v>
      </c>
      <c r="H106" s="28" t="s">
        <v>38</v>
      </c>
      <c r="I106" s="28">
        <v>70</v>
      </c>
      <c r="J106" s="28" t="s">
        <v>81</v>
      </c>
      <c r="K106" s="22" t="s">
        <v>547</v>
      </c>
      <c r="L106" s="57"/>
      <c r="M106" s="57"/>
    </row>
    <row r="107" spans="1:13">
      <c r="A107" s="22">
        <v>103</v>
      </c>
      <c r="B107" s="22" t="s">
        <v>657</v>
      </c>
      <c r="C107" s="22" t="s">
        <v>96</v>
      </c>
      <c r="D107" s="22">
        <v>9.24</v>
      </c>
      <c r="E107" s="22" t="s">
        <v>97</v>
      </c>
      <c r="F107" s="56" t="s">
        <v>98</v>
      </c>
      <c r="G107" s="28">
        <v>20600</v>
      </c>
      <c r="H107" s="28" t="s">
        <v>38</v>
      </c>
      <c r="I107" s="28">
        <v>70</v>
      </c>
      <c r="J107" s="28" t="s">
        <v>81</v>
      </c>
      <c r="K107" s="22" t="s">
        <v>547</v>
      </c>
      <c r="L107" s="57"/>
      <c r="M107" s="57"/>
    </row>
    <row r="108" spans="1:13">
      <c r="A108" s="22">
        <v>104</v>
      </c>
      <c r="B108" s="22" t="s">
        <v>658</v>
      </c>
      <c r="C108" s="22" t="s">
        <v>96</v>
      </c>
      <c r="D108" s="22">
        <v>9.24</v>
      </c>
      <c r="E108" s="22" t="s">
        <v>97</v>
      </c>
      <c r="F108" s="56" t="s">
        <v>98</v>
      </c>
      <c r="G108" s="28">
        <v>20600</v>
      </c>
      <c r="H108" s="28" t="s">
        <v>38</v>
      </c>
      <c r="I108" s="28">
        <v>70</v>
      </c>
      <c r="J108" s="28" t="s">
        <v>81</v>
      </c>
      <c r="K108" s="22" t="s">
        <v>547</v>
      </c>
      <c r="L108" s="57"/>
      <c r="M108" s="57"/>
    </row>
    <row r="109" spans="1:13">
      <c r="A109" s="57"/>
      <c r="B109" s="57"/>
      <c r="C109" s="57"/>
      <c r="D109" s="58">
        <f>SUM(D5:D108)</f>
        <v>1471.1</v>
      </c>
      <c r="E109" s="57"/>
      <c r="F109" s="59"/>
      <c r="G109" s="57">
        <f>SUM(G5:G108)</f>
        <v>2142400</v>
      </c>
      <c r="H109" s="36"/>
      <c r="I109" s="36"/>
      <c r="J109" s="36"/>
      <c r="K109" s="57"/>
      <c r="L109" s="57"/>
      <c r="M109" s="57"/>
    </row>
    <row r="110" spans="1:13" ht="39.950000000000003" customHeight="1">
      <c r="A110" s="216" t="s">
        <v>659</v>
      </c>
      <c r="B110" s="216"/>
      <c r="C110" s="216"/>
      <c r="D110" s="216"/>
      <c r="E110" s="216"/>
      <c r="F110" s="216"/>
      <c r="G110" s="216"/>
      <c r="H110" s="216"/>
      <c r="I110" s="216"/>
      <c r="J110" s="216"/>
      <c r="K110" s="216"/>
      <c r="L110" s="57"/>
      <c r="M110" s="57"/>
    </row>
    <row r="111" spans="1:13">
      <c r="A111" s="180" t="s">
        <v>84</v>
      </c>
      <c r="B111" s="180"/>
      <c r="C111" s="180"/>
      <c r="D111" s="180"/>
      <c r="E111" s="180"/>
      <c r="F111" s="180"/>
      <c r="G111" s="180"/>
      <c r="H111" s="180"/>
      <c r="I111" s="180"/>
      <c r="J111" s="180"/>
      <c r="K111" s="180"/>
      <c r="L111" s="50"/>
      <c r="M111" s="50"/>
    </row>
    <row r="112" spans="1:13">
      <c r="D112" s="60"/>
      <c r="E112" s="60"/>
      <c r="F112" s="61"/>
      <c r="G112" s="60"/>
      <c r="H112" s="60"/>
      <c r="I112" s="60"/>
      <c r="J112" s="60"/>
      <c r="K112" s="60"/>
    </row>
    <row r="113" spans="4:11">
      <c r="D113" s="60"/>
      <c r="E113" s="60"/>
      <c r="F113" s="61"/>
      <c r="G113" s="60"/>
      <c r="H113" s="60"/>
      <c r="I113" s="60"/>
      <c r="J113" s="60"/>
      <c r="K113" s="60"/>
    </row>
  </sheetData>
  <mergeCells count="6">
    <mergeCell ref="A111:K111"/>
    <mergeCell ref="A1:K1"/>
    <mergeCell ref="A2:G2"/>
    <mergeCell ref="H2:K2"/>
    <mergeCell ref="H3:K3"/>
    <mergeCell ref="A110:K110"/>
  </mergeCells>
  <phoneticPr fontId="10" type="noConversion"/>
  <pageMargins left="0.44861111111111102" right="0.35763888888888901" top="0.59027777777777801" bottom="0.59027777777777801" header="0.29861111111111099" footer="0.29861111111111099"/>
  <pageSetup paperSize="9" scale="89" fitToHeight="0" orientation="portrait" horizontalDpi="1200" verticalDpi="1200" r:id="rId1"/>
  <rowBreaks count="2" manualBreakCount="2">
    <brk id="56" max="16383" man="1"/>
    <brk id="115" max="16383" man="1"/>
  </rowBreaks>
</worksheet>
</file>

<file path=xl/worksheets/sheet8.xml><?xml version="1.0" encoding="utf-8"?>
<worksheet xmlns="http://schemas.openxmlformats.org/spreadsheetml/2006/main" xmlns:r="http://schemas.openxmlformats.org/officeDocument/2006/relationships">
  <sheetPr>
    <tabColor rgb="FFC00000"/>
    <pageSetUpPr fitToPage="1"/>
  </sheetPr>
  <dimension ref="A1:M9"/>
  <sheetViews>
    <sheetView view="pageBreakPreview" zoomScaleNormal="100" workbookViewId="0">
      <selection activeCell="K18" sqref="K18"/>
    </sheetView>
  </sheetViews>
  <sheetFormatPr defaultColWidth="9" defaultRowHeight="13.5"/>
  <cols>
    <col min="1" max="1" width="5.375" customWidth="1"/>
    <col min="2" max="2" width="11" customWidth="1"/>
    <col min="3" max="3" width="9.375" customWidth="1"/>
    <col min="4" max="5" width="10.125" customWidth="1"/>
    <col min="6" max="6" width="10.375" customWidth="1"/>
    <col min="7" max="7" width="7.375" customWidth="1"/>
    <col min="8" max="10" width="9.375" customWidth="1"/>
    <col min="11" max="11" width="9" customWidth="1"/>
  </cols>
  <sheetData>
    <row r="1" spans="1:13" s="38" customFormat="1" ht="27" customHeight="1">
      <c r="A1" s="213" t="s">
        <v>660</v>
      </c>
      <c r="B1" s="213"/>
      <c r="C1" s="213"/>
      <c r="D1" s="213"/>
      <c r="E1" s="213"/>
      <c r="F1" s="213"/>
      <c r="G1" s="213"/>
      <c r="H1" s="213"/>
      <c r="I1" s="213"/>
      <c r="J1" s="213"/>
      <c r="K1" s="213"/>
    </row>
    <row r="2" spans="1:13" s="39" customFormat="1">
      <c r="A2" s="184" t="s">
        <v>456</v>
      </c>
      <c r="B2" s="176"/>
      <c r="C2" s="176"/>
      <c r="D2" s="176"/>
      <c r="E2" s="176"/>
      <c r="F2" s="176"/>
      <c r="G2" s="176"/>
      <c r="H2" s="177"/>
      <c r="I2" s="177"/>
      <c r="J2" s="177"/>
      <c r="K2" s="185"/>
      <c r="L2" s="41"/>
      <c r="M2" s="41"/>
    </row>
    <row r="3" spans="1:13" s="39" customFormat="1">
      <c r="A3" s="10"/>
      <c r="B3" s="41"/>
      <c r="C3" s="41"/>
      <c r="D3" s="41"/>
      <c r="E3" s="41"/>
      <c r="F3" s="41"/>
      <c r="G3" s="41"/>
      <c r="H3" s="177" t="s">
        <v>64</v>
      </c>
      <c r="I3" s="177"/>
      <c r="J3" s="177"/>
      <c r="K3" s="185"/>
      <c r="L3" s="41"/>
      <c r="M3" s="41"/>
    </row>
    <row r="4" spans="1:13" s="40" customFormat="1" ht="27">
      <c r="A4" s="17" t="s">
        <v>87</v>
      </c>
      <c r="B4" s="17" t="s">
        <v>661</v>
      </c>
      <c r="C4" s="17" t="s">
        <v>662</v>
      </c>
      <c r="D4" s="17" t="s">
        <v>71</v>
      </c>
      <c r="E4" s="17" t="s">
        <v>91</v>
      </c>
      <c r="F4" s="17" t="s">
        <v>75</v>
      </c>
      <c r="G4" s="17" t="s">
        <v>92</v>
      </c>
      <c r="H4" s="17" t="s">
        <v>663</v>
      </c>
      <c r="I4" s="17" t="s">
        <v>664</v>
      </c>
      <c r="J4" s="17" t="s">
        <v>546</v>
      </c>
      <c r="K4" s="17" t="s">
        <v>78</v>
      </c>
      <c r="L4" s="50"/>
      <c r="M4" s="50"/>
    </row>
    <row r="5" spans="1:13" ht="14.25">
      <c r="A5" s="42">
        <v>1</v>
      </c>
      <c r="B5" s="43" t="s">
        <v>665</v>
      </c>
      <c r="C5" s="42">
        <v>3</v>
      </c>
      <c r="D5" s="44">
        <v>25.82</v>
      </c>
      <c r="E5" s="22" t="s">
        <v>97</v>
      </c>
      <c r="F5" s="42">
        <v>3920</v>
      </c>
      <c r="G5" s="42">
        <f>F5*D5</f>
        <v>101214.39999999999</v>
      </c>
      <c r="H5" s="42" t="s">
        <v>38</v>
      </c>
      <c r="I5" s="42">
        <v>70</v>
      </c>
      <c r="J5" s="42" t="s">
        <v>81</v>
      </c>
      <c r="K5" s="42" t="s">
        <v>547</v>
      </c>
    </row>
    <row r="6" spans="1:13" ht="14.25">
      <c r="A6" s="42">
        <v>2</v>
      </c>
      <c r="B6" s="43" t="s">
        <v>666</v>
      </c>
      <c r="C6" s="42">
        <v>3</v>
      </c>
      <c r="D6" s="44">
        <v>22.56</v>
      </c>
      <c r="E6" s="22" t="s">
        <v>97</v>
      </c>
      <c r="F6" s="42">
        <v>3920</v>
      </c>
      <c r="G6" s="42">
        <f>F6*D6</f>
        <v>88435.199999999997</v>
      </c>
      <c r="H6" s="42" t="s">
        <v>38</v>
      </c>
      <c r="I6" s="42">
        <v>70</v>
      </c>
      <c r="J6" s="42" t="s">
        <v>81</v>
      </c>
      <c r="K6" s="42" t="s">
        <v>547</v>
      </c>
    </row>
    <row r="7" spans="1:13" ht="14.25">
      <c r="A7" s="45"/>
      <c r="B7" s="46"/>
      <c r="C7" s="47"/>
      <c r="D7" s="48">
        <f>SUM(D5:D6)</f>
        <v>48.38</v>
      </c>
      <c r="E7" s="49"/>
      <c r="F7" s="47">
        <f>G7/D7</f>
        <v>3920</v>
      </c>
      <c r="G7" s="47">
        <f>SUM(G5:G6)</f>
        <v>189649.6</v>
      </c>
      <c r="H7" s="47"/>
      <c r="I7" s="47"/>
      <c r="J7" s="47"/>
      <c r="K7" s="51"/>
    </row>
    <row r="8" spans="1:13" ht="48" customHeight="1">
      <c r="A8" s="218" t="s">
        <v>667</v>
      </c>
      <c r="B8" s="218"/>
      <c r="C8" s="218"/>
      <c r="D8" s="218"/>
      <c r="E8" s="218"/>
      <c r="F8" s="218"/>
      <c r="G8" s="218"/>
      <c r="H8" s="218"/>
      <c r="I8" s="218"/>
      <c r="J8" s="218"/>
      <c r="K8" s="218"/>
    </row>
    <row r="9" spans="1:13">
      <c r="A9" s="217" t="s">
        <v>84</v>
      </c>
      <c r="B9" s="217"/>
      <c r="C9" s="217"/>
      <c r="D9" s="217"/>
      <c r="E9" s="217"/>
      <c r="F9" s="217"/>
      <c r="G9" s="217"/>
      <c r="H9" s="217"/>
      <c r="I9" s="217"/>
      <c r="J9" s="217"/>
      <c r="K9" s="217"/>
    </row>
  </sheetData>
  <mergeCells count="6">
    <mergeCell ref="A9:K9"/>
    <mergeCell ref="A1:K1"/>
    <mergeCell ref="A2:G2"/>
    <mergeCell ref="H2:K2"/>
    <mergeCell ref="H3:K3"/>
    <mergeCell ref="A8:K8"/>
  </mergeCells>
  <phoneticPr fontId="10" type="noConversion"/>
  <pageMargins left="0.75" right="0.75" top="1" bottom="1" header="0.5" footer="0.5"/>
  <pageSetup paperSize="9" scale="87" fitToHeight="0" orientation="portrait" r:id="rId1"/>
</worksheet>
</file>

<file path=xl/worksheets/sheet9.xml><?xml version="1.0" encoding="utf-8"?>
<worksheet xmlns="http://schemas.openxmlformats.org/spreadsheetml/2006/main" xmlns:r="http://schemas.openxmlformats.org/officeDocument/2006/relationships">
  <sheetPr>
    <tabColor rgb="FFC00000"/>
    <pageSetUpPr fitToPage="1"/>
  </sheetPr>
  <dimension ref="A1:R189"/>
  <sheetViews>
    <sheetView view="pageBreakPreview" topLeftCell="A172" zoomScaleNormal="100" workbookViewId="0">
      <selection activeCell="D195" sqref="D195"/>
    </sheetView>
  </sheetViews>
  <sheetFormatPr defaultColWidth="8.875" defaultRowHeight="13.5"/>
  <cols>
    <col min="1" max="2" width="4.375" style="6" customWidth="1"/>
    <col min="3" max="3" width="11.125" style="7" customWidth="1"/>
    <col min="4" max="4" width="11" style="6" customWidth="1"/>
    <col min="5" max="5" width="9.125" style="6" customWidth="1"/>
    <col min="6" max="6" width="12.75" style="8" customWidth="1"/>
    <col min="7" max="7" width="10" style="6" customWidth="1"/>
    <col min="8" max="8" width="10.25" style="6" customWidth="1"/>
    <col min="9" max="9" width="9.375" style="9" customWidth="1"/>
    <col min="10" max="11" width="8.125" style="9" customWidth="1"/>
    <col min="12" max="12" width="8.125" style="6" customWidth="1"/>
    <col min="13" max="13" width="5.125" style="6" customWidth="1"/>
    <col min="14" max="16384" width="8.875" style="6"/>
  </cols>
  <sheetData>
    <row r="1" spans="1:18" s="4" customFormat="1" ht="26.1" customHeight="1">
      <c r="A1" s="188" t="s">
        <v>668</v>
      </c>
      <c r="B1" s="189"/>
      <c r="C1" s="190"/>
      <c r="D1" s="189"/>
      <c r="E1" s="189"/>
      <c r="F1" s="191"/>
      <c r="G1" s="189"/>
      <c r="H1" s="189"/>
      <c r="I1" s="189"/>
      <c r="J1" s="189"/>
      <c r="K1" s="189"/>
      <c r="L1" s="189"/>
      <c r="M1" s="192"/>
      <c r="N1" s="29"/>
      <c r="O1" s="29"/>
      <c r="P1" s="29"/>
    </row>
    <row r="2" spans="1:18" s="5" customFormat="1">
      <c r="A2" s="184" t="s">
        <v>456</v>
      </c>
      <c r="B2" s="193"/>
      <c r="C2" s="193"/>
      <c r="D2" s="193"/>
      <c r="E2" s="193"/>
      <c r="F2" s="194"/>
      <c r="G2" s="193"/>
      <c r="H2" s="193"/>
      <c r="I2" s="193"/>
      <c r="J2" s="193"/>
      <c r="K2" s="193"/>
      <c r="L2" s="193"/>
      <c r="M2" s="195"/>
      <c r="N2" s="15"/>
      <c r="O2" s="15"/>
      <c r="P2" s="15"/>
      <c r="Q2" s="15"/>
      <c r="R2" s="14"/>
    </row>
    <row r="3" spans="1:18" s="5" customFormat="1">
      <c r="A3" s="12"/>
      <c r="B3" s="13"/>
      <c r="C3" s="14"/>
      <c r="D3" s="14"/>
      <c r="E3" s="15"/>
      <c r="F3" s="196" t="s">
        <v>64</v>
      </c>
      <c r="G3" s="197"/>
      <c r="H3" s="197"/>
      <c r="I3" s="197"/>
      <c r="J3" s="197"/>
      <c r="K3" s="197"/>
      <c r="L3" s="197"/>
      <c r="M3" s="185"/>
      <c r="N3" s="15"/>
      <c r="O3" s="15"/>
      <c r="P3" s="15"/>
      <c r="Q3" s="15"/>
      <c r="R3" s="15"/>
    </row>
    <row r="4" spans="1:18" ht="27">
      <c r="A4" s="16" t="s">
        <v>87</v>
      </c>
      <c r="B4" s="17" t="s">
        <v>67</v>
      </c>
      <c r="C4" s="18" t="s">
        <v>669</v>
      </c>
      <c r="D4" s="17" t="s">
        <v>458</v>
      </c>
      <c r="E4" s="17" t="s">
        <v>71</v>
      </c>
      <c r="F4" s="19" t="s">
        <v>72</v>
      </c>
      <c r="G4" s="17" t="s">
        <v>91</v>
      </c>
      <c r="H4" s="20" t="s">
        <v>670</v>
      </c>
      <c r="I4" s="20" t="s">
        <v>92</v>
      </c>
      <c r="J4" s="20" t="s">
        <v>93</v>
      </c>
      <c r="K4" s="20" t="s">
        <v>94</v>
      </c>
      <c r="L4" s="17" t="s">
        <v>446</v>
      </c>
      <c r="M4" s="21" t="s">
        <v>78</v>
      </c>
    </row>
    <row r="5" spans="1:18">
      <c r="A5" s="21">
        <v>1</v>
      </c>
      <c r="B5" s="22">
        <v>1</v>
      </c>
      <c r="C5" s="23" t="s">
        <v>671</v>
      </c>
      <c r="D5" s="24" t="s">
        <v>461</v>
      </c>
      <c r="E5" s="25">
        <v>8.68</v>
      </c>
      <c r="F5" s="26">
        <v>6.1875</v>
      </c>
      <c r="G5" s="27" t="s">
        <v>80</v>
      </c>
      <c r="H5" s="28">
        <v>3420</v>
      </c>
      <c r="I5" s="28">
        <f>3420*F5</f>
        <v>21161.25</v>
      </c>
      <c r="J5" s="28" t="s">
        <v>38</v>
      </c>
      <c r="K5" s="28">
        <v>70</v>
      </c>
      <c r="L5" s="21" t="s">
        <v>81</v>
      </c>
      <c r="M5" s="21" t="s">
        <v>547</v>
      </c>
    </row>
    <row r="6" spans="1:18">
      <c r="A6" s="21">
        <v>2</v>
      </c>
      <c r="B6" s="22">
        <v>1</v>
      </c>
      <c r="C6" s="23" t="s">
        <v>672</v>
      </c>
      <c r="D6" s="24" t="s">
        <v>461</v>
      </c>
      <c r="E6" s="25">
        <v>9.16</v>
      </c>
      <c r="F6" s="26">
        <v>6.5250000000000004</v>
      </c>
      <c r="G6" s="27" t="s">
        <v>80</v>
      </c>
      <c r="H6" s="28">
        <v>3420</v>
      </c>
      <c r="I6" s="28">
        <f t="shared" ref="I6:I37" si="0">3420*F6</f>
        <v>22315.5</v>
      </c>
      <c r="J6" s="28" t="s">
        <v>38</v>
      </c>
      <c r="K6" s="28">
        <v>70</v>
      </c>
      <c r="L6" s="21" t="s">
        <v>81</v>
      </c>
      <c r="M6" s="21" t="s">
        <v>547</v>
      </c>
    </row>
    <row r="7" spans="1:18">
      <c r="A7" s="21">
        <v>3</v>
      </c>
      <c r="B7" s="22">
        <v>1</v>
      </c>
      <c r="C7" s="23" t="s">
        <v>673</v>
      </c>
      <c r="D7" s="24" t="s">
        <v>461</v>
      </c>
      <c r="E7" s="25">
        <v>4.7</v>
      </c>
      <c r="F7" s="26">
        <v>3.3479999999999999</v>
      </c>
      <c r="G7" s="27" t="s">
        <v>80</v>
      </c>
      <c r="H7" s="28">
        <v>3420</v>
      </c>
      <c r="I7" s="28">
        <f t="shared" si="0"/>
        <v>11450.16</v>
      </c>
      <c r="J7" s="28" t="s">
        <v>38</v>
      </c>
      <c r="K7" s="28">
        <v>70</v>
      </c>
      <c r="L7" s="21" t="s">
        <v>81</v>
      </c>
      <c r="M7" s="21" t="s">
        <v>547</v>
      </c>
    </row>
    <row r="8" spans="1:18">
      <c r="A8" s="21">
        <v>4</v>
      </c>
      <c r="B8" s="22">
        <v>1</v>
      </c>
      <c r="C8" s="23" t="s">
        <v>674</v>
      </c>
      <c r="D8" s="24" t="s">
        <v>461</v>
      </c>
      <c r="E8" s="25">
        <v>8.0299999999999994</v>
      </c>
      <c r="F8" s="26">
        <v>5.72</v>
      </c>
      <c r="G8" s="27" t="s">
        <v>80</v>
      </c>
      <c r="H8" s="28">
        <v>3420</v>
      </c>
      <c r="I8" s="28">
        <f t="shared" si="0"/>
        <v>19562.400000000001</v>
      </c>
      <c r="J8" s="28" t="s">
        <v>38</v>
      </c>
      <c r="K8" s="28">
        <v>70</v>
      </c>
      <c r="L8" s="21" t="s">
        <v>81</v>
      </c>
      <c r="M8" s="21" t="s">
        <v>547</v>
      </c>
    </row>
    <row r="9" spans="1:18">
      <c r="A9" s="21">
        <v>5</v>
      </c>
      <c r="B9" s="22">
        <v>1</v>
      </c>
      <c r="C9" s="23" t="s">
        <v>675</v>
      </c>
      <c r="D9" s="24" t="s">
        <v>461</v>
      </c>
      <c r="E9" s="25">
        <v>6.45</v>
      </c>
      <c r="F9" s="26">
        <v>4.5979999999999999</v>
      </c>
      <c r="G9" s="27" t="s">
        <v>80</v>
      </c>
      <c r="H9" s="28">
        <v>3420</v>
      </c>
      <c r="I9" s="28">
        <f t="shared" si="0"/>
        <v>15725.16</v>
      </c>
      <c r="J9" s="28" t="s">
        <v>38</v>
      </c>
      <c r="K9" s="28">
        <v>70</v>
      </c>
      <c r="L9" s="21" t="s">
        <v>81</v>
      </c>
      <c r="M9" s="21" t="s">
        <v>547</v>
      </c>
    </row>
    <row r="10" spans="1:18">
      <c r="A10" s="21">
        <v>6</v>
      </c>
      <c r="B10" s="22">
        <v>1</v>
      </c>
      <c r="C10" s="23" t="s">
        <v>676</v>
      </c>
      <c r="D10" s="24" t="s">
        <v>461</v>
      </c>
      <c r="E10" s="25">
        <v>6.14</v>
      </c>
      <c r="F10" s="26">
        <v>4.3730000000000002</v>
      </c>
      <c r="G10" s="27" t="s">
        <v>80</v>
      </c>
      <c r="H10" s="28">
        <v>3420</v>
      </c>
      <c r="I10" s="28">
        <f t="shared" si="0"/>
        <v>14955.66</v>
      </c>
      <c r="J10" s="28" t="s">
        <v>38</v>
      </c>
      <c r="K10" s="28">
        <v>70</v>
      </c>
      <c r="L10" s="21" t="s">
        <v>81</v>
      </c>
      <c r="M10" s="21" t="s">
        <v>547</v>
      </c>
    </row>
    <row r="11" spans="1:18">
      <c r="A11" s="21">
        <v>7</v>
      </c>
      <c r="B11" s="22">
        <v>1</v>
      </c>
      <c r="C11" s="23" t="s">
        <v>677</v>
      </c>
      <c r="D11" s="24" t="s">
        <v>461</v>
      </c>
      <c r="E11" s="25">
        <v>6.48</v>
      </c>
      <c r="F11" s="26">
        <v>4.62</v>
      </c>
      <c r="G11" s="27" t="s">
        <v>80</v>
      </c>
      <c r="H11" s="28">
        <v>3420</v>
      </c>
      <c r="I11" s="28">
        <f t="shared" si="0"/>
        <v>15800.4</v>
      </c>
      <c r="J11" s="28" t="s">
        <v>38</v>
      </c>
      <c r="K11" s="28">
        <v>70</v>
      </c>
      <c r="L11" s="21" t="s">
        <v>81</v>
      </c>
      <c r="M11" s="21" t="s">
        <v>547</v>
      </c>
    </row>
    <row r="12" spans="1:18">
      <c r="A12" s="21">
        <v>8</v>
      </c>
      <c r="B12" s="22">
        <v>1</v>
      </c>
      <c r="C12" s="23" t="s">
        <v>678</v>
      </c>
      <c r="D12" s="24" t="s">
        <v>461</v>
      </c>
      <c r="E12" s="25">
        <v>9.11</v>
      </c>
      <c r="F12" s="26">
        <v>7.05</v>
      </c>
      <c r="G12" s="27" t="s">
        <v>80</v>
      </c>
      <c r="H12" s="28">
        <v>3420</v>
      </c>
      <c r="I12" s="28">
        <f t="shared" si="0"/>
        <v>24111</v>
      </c>
      <c r="J12" s="28" t="s">
        <v>38</v>
      </c>
      <c r="K12" s="28">
        <v>70</v>
      </c>
      <c r="L12" s="21" t="s">
        <v>81</v>
      </c>
      <c r="M12" s="21" t="s">
        <v>547</v>
      </c>
    </row>
    <row r="13" spans="1:18">
      <c r="A13" s="21">
        <v>9</v>
      </c>
      <c r="B13" s="22">
        <v>1</v>
      </c>
      <c r="C13" s="23" t="s">
        <v>679</v>
      </c>
      <c r="D13" s="24" t="s">
        <v>461</v>
      </c>
      <c r="E13" s="25">
        <v>8.1999999999999993</v>
      </c>
      <c r="F13" s="26">
        <v>6.3449999999999998</v>
      </c>
      <c r="G13" s="27" t="s">
        <v>80</v>
      </c>
      <c r="H13" s="28">
        <v>3420</v>
      </c>
      <c r="I13" s="28">
        <f t="shared" si="0"/>
        <v>21699.9</v>
      </c>
      <c r="J13" s="28" t="s">
        <v>38</v>
      </c>
      <c r="K13" s="28">
        <v>70</v>
      </c>
      <c r="L13" s="21" t="s">
        <v>81</v>
      </c>
      <c r="M13" s="21" t="s">
        <v>547</v>
      </c>
    </row>
    <row r="14" spans="1:18">
      <c r="A14" s="21">
        <v>10</v>
      </c>
      <c r="B14" s="22">
        <v>1</v>
      </c>
      <c r="C14" s="23" t="s">
        <v>680</v>
      </c>
      <c r="D14" s="24" t="s">
        <v>461</v>
      </c>
      <c r="E14" s="25">
        <v>8.35</v>
      </c>
      <c r="F14" s="26">
        <v>6.4625000000000004</v>
      </c>
      <c r="G14" s="27" t="s">
        <v>80</v>
      </c>
      <c r="H14" s="28">
        <v>3420</v>
      </c>
      <c r="I14" s="28">
        <f t="shared" si="0"/>
        <v>22101.75</v>
      </c>
      <c r="J14" s="28" t="s">
        <v>38</v>
      </c>
      <c r="K14" s="28">
        <v>70</v>
      </c>
      <c r="L14" s="21" t="s">
        <v>81</v>
      </c>
      <c r="M14" s="21" t="s">
        <v>547</v>
      </c>
    </row>
    <row r="15" spans="1:18">
      <c r="A15" s="21">
        <v>11</v>
      </c>
      <c r="B15" s="22">
        <v>1</v>
      </c>
      <c r="C15" s="23" t="s">
        <v>681</v>
      </c>
      <c r="D15" s="24" t="s">
        <v>461</v>
      </c>
      <c r="E15" s="25">
        <v>10.01</v>
      </c>
      <c r="F15" s="26">
        <v>7.7481</v>
      </c>
      <c r="G15" s="27" t="s">
        <v>80</v>
      </c>
      <c r="H15" s="28">
        <v>3420</v>
      </c>
      <c r="I15" s="28">
        <f t="shared" si="0"/>
        <v>26498.502</v>
      </c>
      <c r="J15" s="28" t="s">
        <v>38</v>
      </c>
      <c r="K15" s="28">
        <v>70</v>
      </c>
      <c r="L15" s="21" t="s">
        <v>81</v>
      </c>
      <c r="M15" s="21" t="s">
        <v>547</v>
      </c>
    </row>
    <row r="16" spans="1:18">
      <c r="A16" s="21">
        <v>12</v>
      </c>
      <c r="B16" s="22">
        <v>1</v>
      </c>
      <c r="C16" s="23" t="s">
        <v>682</v>
      </c>
      <c r="D16" s="24" t="s">
        <v>461</v>
      </c>
      <c r="E16" s="25">
        <v>11.52</v>
      </c>
      <c r="F16" s="26">
        <v>8.9170999999999996</v>
      </c>
      <c r="G16" s="27" t="s">
        <v>80</v>
      </c>
      <c r="H16" s="28">
        <v>3420</v>
      </c>
      <c r="I16" s="28">
        <f t="shared" si="0"/>
        <v>30496.482</v>
      </c>
      <c r="J16" s="28" t="s">
        <v>38</v>
      </c>
      <c r="K16" s="28">
        <v>70</v>
      </c>
      <c r="L16" s="21" t="s">
        <v>81</v>
      </c>
      <c r="M16" s="21" t="s">
        <v>547</v>
      </c>
    </row>
    <row r="17" spans="1:13">
      <c r="A17" s="21">
        <v>13</v>
      </c>
      <c r="B17" s="22">
        <v>1</v>
      </c>
      <c r="C17" s="23" t="s">
        <v>683</v>
      </c>
      <c r="D17" s="24" t="s">
        <v>461</v>
      </c>
      <c r="E17" s="25">
        <v>6.85</v>
      </c>
      <c r="F17" s="26">
        <v>5.3013000000000003</v>
      </c>
      <c r="G17" s="27" t="s">
        <v>80</v>
      </c>
      <c r="H17" s="28">
        <v>3420</v>
      </c>
      <c r="I17" s="28">
        <f t="shared" si="0"/>
        <v>18130.446</v>
      </c>
      <c r="J17" s="28" t="s">
        <v>38</v>
      </c>
      <c r="K17" s="28">
        <v>70</v>
      </c>
      <c r="L17" s="21" t="s">
        <v>81</v>
      </c>
      <c r="M17" s="21" t="s">
        <v>547</v>
      </c>
    </row>
    <row r="18" spans="1:13">
      <c r="A18" s="21">
        <v>14</v>
      </c>
      <c r="B18" s="22">
        <v>1</v>
      </c>
      <c r="C18" s="23" t="s">
        <v>684</v>
      </c>
      <c r="D18" s="24" t="s">
        <v>461</v>
      </c>
      <c r="E18" s="25">
        <v>5.92</v>
      </c>
      <c r="F18" s="26">
        <v>5.7304000000000004</v>
      </c>
      <c r="G18" s="27" t="s">
        <v>80</v>
      </c>
      <c r="H18" s="28">
        <v>3420</v>
      </c>
      <c r="I18" s="28">
        <f t="shared" si="0"/>
        <v>19597.968000000001</v>
      </c>
      <c r="J18" s="28" t="s">
        <v>38</v>
      </c>
      <c r="K18" s="28">
        <v>70</v>
      </c>
      <c r="L18" s="21" t="s">
        <v>81</v>
      </c>
      <c r="M18" s="21" t="s">
        <v>547</v>
      </c>
    </row>
    <row r="19" spans="1:13">
      <c r="A19" s="21">
        <v>15</v>
      </c>
      <c r="B19" s="22">
        <v>1</v>
      </c>
      <c r="C19" s="23" t="s">
        <v>685</v>
      </c>
      <c r="D19" s="24" t="s">
        <v>461</v>
      </c>
      <c r="E19" s="25">
        <v>5.87</v>
      </c>
      <c r="F19" s="26">
        <v>5.681</v>
      </c>
      <c r="G19" s="27" t="s">
        <v>80</v>
      </c>
      <c r="H19" s="28">
        <v>3420</v>
      </c>
      <c r="I19" s="28">
        <f t="shared" si="0"/>
        <v>19429.02</v>
      </c>
      <c r="J19" s="28" t="s">
        <v>38</v>
      </c>
      <c r="K19" s="28">
        <v>70</v>
      </c>
      <c r="L19" s="21" t="s">
        <v>81</v>
      </c>
      <c r="M19" s="21" t="s">
        <v>547</v>
      </c>
    </row>
    <row r="20" spans="1:13">
      <c r="A20" s="21">
        <v>16</v>
      </c>
      <c r="B20" s="22">
        <v>1</v>
      </c>
      <c r="C20" s="23" t="s">
        <v>686</v>
      </c>
      <c r="D20" s="24" t="s">
        <v>461</v>
      </c>
      <c r="E20" s="25">
        <v>5.96</v>
      </c>
      <c r="F20" s="26">
        <v>5.7645999999999997</v>
      </c>
      <c r="G20" s="27" t="s">
        <v>80</v>
      </c>
      <c r="H20" s="28">
        <v>3420</v>
      </c>
      <c r="I20" s="28">
        <f t="shared" si="0"/>
        <v>19714.932000000001</v>
      </c>
      <c r="J20" s="28" t="s">
        <v>38</v>
      </c>
      <c r="K20" s="28">
        <v>70</v>
      </c>
      <c r="L20" s="21" t="s">
        <v>81</v>
      </c>
      <c r="M20" s="21" t="s">
        <v>547</v>
      </c>
    </row>
    <row r="21" spans="1:13">
      <c r="A21" s="21">
        <v>17</v>
      </c>
      <c r="B21" s="22">
        <v>1</v>
      </c>
      <c r="C21" s="23" t="s">
        <v>687</v>
      </c>
      <c r="D21" s="24" t="s">
        <v>461</v>
      </c>
      <c r="E21" s="25">
        <v>4</v>
      </c>
      <c r="F21" s="26">
        <v>3.8677999999999999</v>
      </c>
      <c r="G21" s="27" t="s">
        <v>80</v>
      </c>
      <c r="H21" s="28">
        <v>3420</v>
      </c>
      <c r="I21" s="28">
        <f t="shared" si="0"/>
        <v>13227.876</v>
      </c>
      <c r="J21" s="28" t="s">
        <v>38</v>
      </c>
      <c r="K21" s="28">
        <v>70</v>
      </c>
      <c r="L21" s="21" t="s">
        <v>81</v>
      </c>
      <c r="M21" s="21" t="s">
        <v>547</v>
      </c>
    </row>
    <row r="22" spans="1:13">
      <c r="A22" s="21">
        <v>18</v>
      </c>
      <c r="B22" s="22">
        <v>1</v>
      </c>
      <c r="C22" s="23" t="s">
        <v>688</v>
      </c>
      <c r="D22" s="24" t="s">
        <v>461</v>
      </c>
      <c r="E22" s="25">
        <v>9.7200000000000006</v>
      </c>
      <c r="F22" s="26">
        <v>7.4649999999999999</v>
      </c>
      <c r="G22" s="27" t="s">
        <v>80</v>
      </c>
      <c r="H22" s="28">
        <v>3420</v>
      </c>
      <c r="I22" s="28">
        <f t="shared" si="0"/>
        <v>25530.3</v>
      </c>
      <c r="J22" s="28" t="s">
        <v>38</v>
      </c>
      <c r="K22" s="28">
        <v>70</v>
      </c>
      <c r="L22" s="21" t="s">
        <v>81</v>
      </c>
      <c r="M22" s="21" t="s">
        <v>547</v>
      </c>
    </row>
    <row r="23" spans="1:13">
      <c r="A23" s="21">
        <v>19</v>
      </c>
      <c r="B23" s="22">
        <v>1</v>
      </c>
      <c r="C23" s="23" t="s">
        <v>689</v>
      </c>
      <c r="D23" s="24" t="s">
        <v>461</v>
      </c>
      <c r="E23" s="25">
        <v>11.32</v>
      </c>
      <c r="F23" s="26">
        <v>8.6960999999999995</v>
      </c>
      <c r="G23" s="27" t="s">
        <v>80</v>
      </c>
      <c r="H23" s="28">
        <v>3420</v>
      </c>
      <c r="I23" s="28">
        <f t="shared" si="0"/>
        <v>29740.662</v>
      </c>
      <c r="J23" s="28" t="s">
        <v>38</v>
      </c>
      <c r="K23" s="28">
        <v>70</v>
      </c>
      <c r="L23" s="21" t="s">
        <v>81</v>
      </c>
      <c r="M23" s="21" t="s">
        <v>547</v>
      </c>
    </row>
    <row r="24" spans="1:13">
      <c r="A24" s="21">
        <v>20</v>
      </c>
      <c r="B24" s="22">
        <v>1</v>
      </c>
      <c r="C24" s="23" t="s">
        <v>690</v>
      </c>
      <c r="D24" s="24" t="s">
        <v>461</v>
      </c>
      <c r="E24" s="25">
        <v>7.7</v>
      </c>
      <c r="F24" s="26">
        <v>5.9584000000000001</v>
      </c>
      <c r="G24" s="27" t="s">
        <v>80</v>
      </c>
      <c r="H24" s="28">
        <v>3420</v>
      </c>
      <c r="I24" s="28">
        <f t="shared" si="0"/>
        <v>20377.727999999999</v>
      </c>
      <c r="J24" s="28" t="s">
        <v>38</v>
      </c>
      <c r="K24" s="28">
        <v>70</v>
      </c>
      <c r="L24" s="21" t="s">
        <v>81</v>
      </c>
      <c r="M24" s="21" t="s">
        <v>547</v>
      </c>
    </row>
    <row r="25" spans="1:13">
      <c r="A25" s="21">
        <v>21</v>
      </c>
      <c r="B25" s="22">
        <v>1</v>
      </c>
      <c r="C25" s="23" t="s">
        <v>691</v>
      </c>
      <c r="D25" s="24" t="s">
        <v>461</v>
      </c>
      <c r="E25" s="25">
        <v>9.23</v>
      </c>
      <c r="F25" s="26">
        <v>7.1439000000000004</v>
      </c>
      <c r="G25" s="27" t="s">
        <v>80</v>
      </c>
      <c r="H25" s="28">
        <v>3420</v>
      </c>
      <c r="I25" s="28">
        <f t="shared" si="0"/>
        <v>24432.137999999999</v>
      </c>
      <c r="J25" s="28" t="s">
        <v>38</v>
      </c>
      <c r="K25" s="28">
        <v>70</v>
      </c>
      <c r="L25" s="21" t="s">
        <v>81</v>
      </c>
      <c r="M25" s="21" t="s">
        <v>547</v>
      </c>
    </row>
    <row r="26" spans="1:13">
      <c r="A26" s="21">
        <v>22</v>
      </c>
      <c r="B26" s="22">
        <v>1</v>
      </c>
      <c r="C26" s="23" t="s">
        <v>692</v>
      </c>
      <c r="D26" s="24" t="s">
        <v>461</v>
      </c>
      <c r="E26" s="25">
        <v>7.87</v>
      </c>
      <c r="F26" s="26">
        <v>6.0890000000000004</v>
      </c>
      <c r="G26" s="27" t="s">
        <v>80</v>
      </c>
      <c r="H26" s="28">
        <v>3420</v>
      </c>
      <c r="I26" s="28">
        <f t="shared" si="0"/>
        <v>20824.38</v>
      </c>
      <c r="J26" s="28" t="s">
        <v>38</v>
      </c>
      <c r="K26" s="28">
        <v>70</v>
      </c>
      <c r="L26" s="21" t="s">
        <v>81</v>
      </c>
      <c r="M26" s="21" t="s">
        <v>547</v>
      </c>
    </row>
    <row r="27" spans="1:13">
      <c r="A27" s="21">
        <v>23</v>
      </c>
      <c r="B27" s="22">
        <v>1</v>
      </c>
      <c r="C27" s="23" t="s">
        <v>693</v>
      </c>
      <c r="D27" s="24" t="s">
        <v>461</v>
      </c>
      <c r="E27" s="25">
        <v>10.09</v>
      </c>
      <c r="F27" s="26">
        <v>7.8098000000000001</v>
      </c>
      <c r="G27" s="27" t="s">
        <v>80</v>
      </c>
      <c r="H27" s="28">
        <v>3420</v>
      </c>
      <c r="I27" s="28">
        <f t="shared" si="0"/>
        <v>26709.516</v>
      </c>
      <c r="J27" s="28" t="s">
        <v>38</v>
      </c>
      <c r="K27" s="28">
        <v>70</v>
      </c>
      <c r="L27" s="21" t="s">
        <v>81</v>
      </c>
      <c r="M27" s="21" t="s">
        <v>547</v>
      </c>
    </row>
    <row r="28" spans="1:13">
      <c r="A28" s="21">
        <v>24</v>
      </c>
      <c r="B28" s="22">
        <v>1</v>
      </c>
      <c r="C28" s="23" t="s">
        <v>694</v>
      </c>
      <c r="D28" s="24" t="s">
        <v>461</v>
      </c>
      <c r="E28" s="25">
        <v>4.87</v>
      </c>
      <c r="F28" s="26">
        <v>4.7182000000000004</v>
      </c>
      <c r="G28" s="27" t="s">
        <v>80</v>
      </c>
      <c r="H28" s="28">
        <v>3420</v>
      </c>
      <c r="I28" s="28">
        <f t="shared" si="0"/>
        <v>16136.244000000001</v>
      </c>
      <c r="J28" s="28" t="s">
        <v>38</v>
      </c>
      <c r="K28" s="28">
        <v>70</v>
      </c>
      <c r="L28" s="21" t="s">
        <v>81</v>
      </c>
      <c r="M28" s="21" t="s">
        <v>547</v>
      </c>
    </row>
    <row r="29" spans="1:13">
      <c r="A29" s="21">
        <v>25</v>
      </c>
      <c r="B29" s="22">
        <v>1</v>
      </c>
      <c r="C29" s="23" t="s">
        <v>695</v>
      </c>
      <c r="D29" s="24" t="s">
        <v>461</v>
      </c>
      <c r="E29" s="25">
        <v>7.23</v>
      </c>
      <c r="F29" s="26">
        <v>5.2069000000000001</v>
      </c>
      <c r="G29" s="27" t="s">
        <v>80</v>
      </c>
      <c r="H29" s="28">
        <v>3420</v>
      </c>
      <c r="I29" s="28">
        <f t="shared" si="0"/>
        <v>17807.598000000002</v>
      </c>
      <c r="J29" s="28" t="s">
        <v>38</v>
      </c>
      <c r="K29" s="28">
        <v>70</v>
      </c>
      <c r="L29" s="21" t="s">
        <v>81</v>
      </c>
      <c r="M29" s="21" t="s">
        <v>547</v>
      </c>
    </row>
    <row r="30" spans="1:13">
      <c r="A30" s="21">
        <v>26</v>
      </c>
      <c r="B30" s="22">
        <v>1</v>
      </c>
      <c r="C30" s="23" t="s">
        <v>696</v>
      </c>
      <c r="D30" s="24" t="s">
        <v>461</v>
      </c>
      <c r="E30" s="25">
        <v>10.130000000000001</v>
      </c>
      <c r="F30" s="26">
        <v>7.2949999999999999</v>
      </c>
      <c r="G30" s="27" t="s">
        <v>80</v>
      </c>
      <c r="H30" s="28">
        <v>3420</v>
      </c>
      <c r="I30" s="28">
        <f t="shared" si="0"/>
        <v>24948.9</v>
      </c>
      <c r="J30" s="28" t="s">
        <v>38</v>
      </c>
      <c r="K30" s="28">
        <v>70</v>
      </c>
      <c r="L30" s="21" t="s">
        <v>81</v>
      </c>
      <c r="M30" s="21" t="s">
        <v>547</v>
      </c>
    </row>
    <row r="31" spans="1:13">
      <c r="A31" s="21">
        <v>27</v>
      </c>
      <c r="B31" s="22">
        <v>1</v>
      </c>
      <c r="C31" s="23" t="s">
        <v>697</v>
      </c>
      <c r="D31" s="24" t="s">
        <v>461</v>
      </c>
      <c r="E31" s="25">
        <v>12.06</v>
      </c>
      <c r="F31" s="26">
        <v>8.6856000000000009</v>
      </c>
      <c r="G31" s="27" t="s">
        <v>80</v>
      </c>
      <c r="H31" s="28">
        <v>3420</v>
      </c>
      <c r="I31" s="28">
        <f t="shared" si="0"/>
        <v>29704.752</v>
      </c>
      <c r="J31" s="28" t="s">
        <v>38</v>
      </c>
      <c r="K31" s="28">
        <v>70</v>
      </c>
      <c r="L31" s="21" t="s">
        <v>81</v>
      </c>
      <c r="M31" s="21" t="s">
        <v>547</v>
      </c>
    </row>
    <row r="32" spans="1:13">
      <c r="A32" s="21">
        <v>28</v>
      </c>
      <c r="B32" s="22">
        <v>1</v>
      </c>
      <c r="C32" s="23" t="s">
        <v>698</v>
      </c>
      <c r="D32" s="24" t="s">
        <v>461</v>
      </c>
      <c r="E32" s="25">
        <v>6.97</v>
      </c>
      <c r="F32" s="26">
        <v>6.75</v>
      </c>
      <c r="G32" s="27" t="s">
        <v>80</v>
      </c>
      <c r="H32" s="28">
        <v>3420</v>
      </c>
      <c r="I32" s="28">
        <f t="shared" si="0"/>
        <v>23085</v>
      </c>
      <c r="J32" s="28" t="s">
        <v>38</v>
      </c>
      <c r="K32" s="28">
        <v>70</v>
      </c>
      <c r="L32" s="21" t="s">
        <v>81</v>
      </c>
      <c r="M32" s="21" t="s">
        <v>547</v>
      </c>
    </row>
    <row r="33" spans="1:13">
      <c r="A33" s="21">
        <v>29</v>
      </c>
      <c r="B33" s="22">
        <v>1</v>
      </c>
      <c r="C33" s="23" t="s">
        <v>699</v>
      </c>
      <c r="D33" s="24" t="s">
        <v>461</v>
      </c>
      <c r="E33" s="25">
        <v>7.56</v>
      </c>
      <c r="F33" s="26">
        <v>5.9584000000000001</v>
      </c>
      <c r="G33" s="27" t="s">
        <v>80</v>
      </c>
      <c r="H33" s="28">
        <v>3420</v>
      </c>
      <c r="I33" s="28">
        <f t="shared" si="0"/>
        <v>20377.727999999999</v>
      </c>
      <c r="J33" s="28" t="s">
        <v>38</v>
      </c>
      <c r="K33" s="28">
        <v>70</v>
      </c>
      <c r="L33" s="21" t="s">
        <v>81</v>
      </c>
      <c r="M33" s="21" t="s">
        <v>547</v>
      </c>
    </row>
    <row r="34" spans="1:13">
      <c r="A34" s="21">
        <v>30</v>
      </c>
      <c r="B34" s="22">
        <v>1</v>
      </c>
      <c r="C34" s="23" t="s">
        <v>700</v>
      </c>
      <c r="D34" s="24" t="s">
        <v>461</v>
      </c>
      <c r="E34" s="25">
        <v>9.3800000000000008</v>
      </c>
      <c r="F34" s="26">
        <v>7.3939000000000004</v>
      </c>
      <c r="G34" s="27" t="s">
        <v>80</v>
      </c>
      <c r="H34" s="28">
        <v>3420</v>
      </c>
      <c r="I34" s="28">
        <f t="shared" si="0"/>
        <v>25287.137999999999</v>
      </c>
      <c r="J34" s="28" t="s">
        <v>38</v>
      </c>
      <c r="K34" s="28">
        <v>70</v>
      </c>
      <c r="L34" s="21" t="s">
        <v>81</v>
      </c>
      <c r="M34" s="21" t="s">
        <v>547</v>
      </c>
    </row>
    <row r="35" spans="1:13">
      <c r="A35" s="21">
        <v>31</v>
      </c>
      <c r="B35" s="22">
        <v>1</v>
      </c>
      <c r="C35" s="23" t="s">
        <v>701</v>
      </c>
      <c r="D35" s="24" t="s">
        <v>461</v>
      </c>
      <c r="E35" s="25">
        <v>7.32</v>
      </c>
      <c r="F35" s="26">
        <v>5.7641999999999998</v>
      </c>
      <c r="G35" s="27" t="s">
        <v>80</v>
      </c>
      <c r="H35" s="28">
        <v>3420</v>
      </c>
      <c r="I35" s="28">
        <f t="shared" si="0"/>
        <v>19713.563999999998</v>
      </c>
      <c r="J35" s="28" t="s">
        <v>38</v>
      </c>
      <c r="K35" s="28">
        <v>70</v>
      </c>
      <c r="L35" s="21" t="s">
        <v>81</v>
      </c>
      <c r="M35" s="21" t="s">
        <v>547</v>
      </c>
    </row>
    <row r="36" spans="1:13">
      <c r="A36" s="21">
        <v>32</v>
      </c>
      <c r="B36" s="22">
        <v>1</v>
      </c>
      <c r="C36" s="23" t="s">
        <v>702</v>
      </c>
      <c r="D36" s="24" t="s">
        <v>461</v>
      </c>
      <c r="E36" s="25">
        <v>13.69</v>
      </c>
      <c r="F36" s="26">
        <v>10.789</v>
      </c>
      <c r="G36" s="27" t="s">
        <v>80</v>
      </c>
      <c r="H36" s="28">
        <v>3420</v>
      </c>
      <c r="I36" s="28">
        <f t="shared" si="0"/>
        <v>36898.379999999997</v>
      </c>
      <c r="J36" s="28" t="s">
        <v>38</v>
      </c>
      <c r="K36" s="28">
        <v>70</v>
      </c>
      <c r="L36" s="21" t="s">
        <v>81</v>
      </c>
      <c r="M36" s="21" t="s">
        <v>547</v>
      </c>
    </row>
    <row r="37" spans="1:13">
      <c r="A37" s="21">
        <v>33</v>
      </c>
      <c r="B37" s="22">
        <v>1</v>
      </c>
      <c r="C37" s="23" t="s">
        <v>703</v>
      </c>
      <c r="D37" s="24" t="s">
        <v>461</v>
      </c>
      <c r="E37" s="25">
        <v>6.04</v>
      </c>
      <c r="F37" s="26">
        <v>5.8445999999999998</v>
      </c>
      <c r="G37" s="27" t="s">
        <v>80</v>
      </c>
      <c r="H37" s="28">
        <v>3420</v>
      </c>
      <c r="I37" s="28">
        <f t="shared" si="0"/>
        <v>19988.531999999999</v>
      </c>
      <c r="J37" s="28" t="s">
        <v>38</v>
      </c>
      <c r="K37" s="28">
        <v>70</v>
      </c>
      <c r="L37" s="21" t="s">
        <v>81</v>
      </c>
      <c r="M37" s="21" t="s">
        <v>547</v>
      </c>
    </row>
    <row r="38" spans="1:13">
      <c r="A38" s="21">
        <v>34</v>
      </c>
      <c r="B38" s="22">
        <v>1</v>
      </c>
      <c r="C38" s="23" t="s">
        <v>704</v>
      </c>
      <c r="D38" s="24" t="s">
        <v>461</v>
      </c>
      <c r="E38" s="25">
        <v>5.72</v>
      </c>
      <c r="F38" s="26">
        <v>5.5380000000000003</v>
      </c>
      <c r="G38" s="27" t="s">
        <v>80</v>
      </c>
      <c r="H38" s="28">
        <v>3420</v>
      </c>
      <c r="I38" s="28">
        <f t="shared" ref="I38:I69" si="1">3420*F38</f>
        <v>18939.96</v>
      </c>
      <c r="J38" s="28" t="s">
        <v>38</v>
      </c>
      <c r="K38" s="28">
        <v>70</v>
      </c>
      <c r="L38" s="21" t="s">
        <v>81</v>
      </c>
      <c r="M38" s="21" t="s">
        <v>547</v>
      </c>
    </row>
    <row r="39" spans="1:13">
      <c r="A39" s="21">
        <v>35</v>
      </c>
      <c r="B39" s="22">
        <v>1</v>
      </c>
      <c r="C39" s="23" t="s">
        <v>705</v>
      </c>
      <c r="D39" s="24" t="s">
        <v>461</v>
      </c>
      <c r="E39" s="25">
        <v>10.42</v>
      </c>
      <c r="F39" s="26">
        <v>7.49</v>
      </c>
      <c r="G39" s="27" t="s">
        <v>80</v>
      </c>
      <c r="H39" s="28">
        <v>3420</v>
      </c>
      <c r="I39" s="28">
        <f t="shared" si="1"/>
        <v>25615.8</v>
      </c>
      <c r="J39" s="28" t="s">
        <v>38</v>
      </c>
      <c r="K39" s="28">
        <v>70</v>
      </c>
      <c r="L39" s="21" t="s">
        <v>81</v>
      </c>
      <c r="M39" s="21" t="s">
        <v>547</v>
      </c>
    </row>
    <row r="40" spans="1:13">
      <c r="A40" s="21">
        <v>36</v>
      </c>
      <c r="B40" s="22">
        <v>1</v>
      </c>
      <c r="C40" s="23" t="s">
        <v>706</v>
      </c>
      <c r="D40" s="24" t="s">
        <v>461</v>
      </c>
      <c r="E40" s="25">
        <v>7.4</v>
      </c>
      <c r="F40" s="26">
        <v>5.3155000000000001</v>
      </c>
      <c r="G40" s="27" t="s">
        <v>80</v>
      </c>
      <c r="H40" s="28">
        <v>3420</v>
      </c>
      <c r="I40" s="28">
        <f t="shared" si="1"/>
        <v>18179.009999999998</v>
      </c>
      <c r="J40" s="28" t="s">
        <v>38</v>
      </c>
      <c r="K40" s="28">
        <v>70</v>
      </c>
      <c r="L40" s="21" t="s">
        <v>81</v>
      </c>
      <c r="M40" s="21" t="s">
        <v>547</v>
      </c>
    </row>
    <row r="41" spans="1:13">
      <c r="A41" s="21">
        <v>37</v>
      </c>
      <c r="B41" s="22">
        <v>1</v>
      </c>
      <c r="C41" s="23" t="s">
        <v>707</v>
      </c>
      <c r="D41" s="24" t="s">
        <v>461</v>
      </c>
      <c r="E41" s="25">
        <v>10.19</v>
      </c>
      <c r="F41" s="26">
        <v>7.3201999999999998</v>
      </c>
      <c r="G41" s="27" t="s">
        <v>80</v>
      </c>
      <c r="H41" s="28">
        <v>3420</v>
      </c>
      <c r="I41" s="28">
        <f t="shared" si="1"/>
        <v>25035.083999999999</v>
      </c>
      <c r="J41" s="28" t="s">
        <v>38</v>
      </c>
      <c r="K41" s="28">
        <v>70</v>
      </c>
      <c r="L41" s="21" t="s">
        <v>81</v>
      </c>
      <c r="M41" s="21" t="s">
        <v>547</v>
      </c>
    </row>
    <row r="42" spans="1:13">
      <c r="A42" s="21">
        <v>38</v>
      </c>
      <c r="B42" s="22">
        <v>1</v>
      </c>
      <c r="C42" s="23" t="s">
        <v>708</v>
      </c>
      <c r="D42" s="24" t="s">
        <v>461</v>
      </c>
      <c r="E42" s="25">
        <v>5.53</v>
      </c>
      <c r="F42" s="26">
        <v>5.3550000000000004</v>
      </c>
      <c r="G42" s="27" t="s">
        <v>80</v>
      </c>
      <c r="H42" s="28">
        <v>3420</v>
      </c>
      <c r="I42" s="28">
        <f t="shared" si="1"/>
        <v>18314.099999999999</v>
      </c>
      <c r="J42" s="28" t="s">
        <v>38</v>
      </c>
      <c r="K42" s="28">
        <v>70</v>
      </c>
      <c r="L42" s="21" t="s">
        <v>81</v>
      </c>
      <c r="M42" s="21" t="s">
        <v>547</v>
      </c>
    </row>
    <row r="43" spans="1:13">
      <c r="A43" s="21">
        <v>39</v>
      </c>
      <c r="B43" s="22">
        <v>1</v>
      </c>
      <c r="C43" s="23" t="s">
        <v>709</v>
      </c>
      <c r="D43" s="24" t="s">
        <v>461</v>
      </c>
      <c r="E43" s="25">
        <v>8.56</v>
      </c>
      <c r="F43" s="26">
        <v>7.3217999999999996</v>
      </c>
      <c r="G43" s="27" t="s">
        <v>80</v>
      </c>
      <c r="H43" s="28">
        <v>3420</v>
      </c>
      <c r="I43" s="28">
        <f t="shared" si="1"/>
        <v>25040.556</v>
      </c>
      <c r="J43" s="28" t="s">
        <v>38</v>
      </c>
      <c r="K43" s="28">
        <v>70</v>
      </c>
      <c r="L43" s="21" t="s">
        <v>81</v>
      </c>
      <c r="M43" s="21" t="s">
        <v>547</v>
      </c>
    </row>
    <row r="44" spans="1:13">
      <c r="A44" s="21">
        <v>40</v>
      </c>
      <c r="B44" s="22">
        <v>1</v>
      </c>
      <c r="C44" s="23" t="s">
        <v>710</v>
      </c>
      <c r="D44" s="24" t="s">
        <v>461</v>
      </c>
      <c r="E44" s="25">
        <v>8.2899999999999991</v>
      </c>
      <c r="F44" s="26">
        <v>7.0955000000000004</v>
      </c>
      <c r="G44" s="27" t="s">
        <v>80</v>
      </c>
      <c r="H44" s="28">
        <v>3420</v>
      </c>
      <c r="I44" s="28">
        <f t="shared" si="1"/>
        <v>24266.61</v>
      </c>
      <c r="J44" s="28" t="s">
        <v>38</v>
      </c>
      <c r="K44" s="28">
        <v>70</v>
      </c>
      <c r="L44" s="21" t="s">
        <v>81</v>
      </c>
      <c r="M44" s="21" t="s">
        <v>547</v>
      </c>
    </row>
    <row r="45" spans="1:13">
      <c r="A45" s="21">
        <v>41</v>
      </c>
      <c r="B45" s="22">
        <v>1</v>
      </c>
      <c r="C45" s="23" t="s">
        <v>711</v>
      </c>
      <c r="D45" s="24" t="s">
        <v>461</v>
      </c>
      <c r="E45" s="25">
        <v>6.35</v>
      </c>
      <c r="F45" s="26">
        <v>5.4328000000000003</v>
      </c>
      <c r="G45" s="27" t="s">
        <v>80</v>
      </c>
      <c r="H45" s="28">
        <v>3420</v>
      </c>
      <c r="I45" s="28">
        <f t="shared" si="1"/>
        <v>18580.175999999999</v>
      </c>
      <c r="J45" s="28" t="s">
        <v>38</v>
      </c>
      <c r="K45" s="28">
        <v>70</v>
      </c>
      <c r="L45" s="21" t="s">
        <v>81</v>
      </c>
      <c r="M45" s="21" t="s">
        <v>547</v>
      </c>
    </row>
    <row r="46" spans="1:13">
      <c r="A46" s="21">
        <v>42</v>
      </c>
      <c r="B46" s="22">
        <v>1</v>
      </c>
      <c r="C46" s="23" t="s">
        <v>712</v>
      </c>
      <c r="D46" s="24" t="s">
        <v>461</v>
      </c>
      <c r="E46" s="25">
        <v>10.45</v>
      </c>
      <c r="F46" s="26">
        <v>5.5246000000000004</v>
      </c>
      <c r="G46" s="27" t="s">
        <v>80</v>
      </c>
      <c r="H46" s="28">
        <v>3420</v>
      </c>
      <c r="I46" s="28">
        <f t="shared" si="1"/>
        <v>18894.132000000001</v>
      </c>
      <c r="J46" s="28" t="s">
        <v>38</v>
      </c>
      <c r="K46" s="28">
        <v>70</v>
      </c>
      <c r="L46" s="21" t="s">
        <v>81</v>
      </c>
      <c r="M46" s="21" t="s">
        <v>547</v>
      </c>
    </row>
    <row r="47" spans="1:13">
      <c r="A47" s="21">
        <v>43</v>
      </c>
      <c r="B47" s="22">
        <v>1</v>
      </c>
      <c r="C47" s="23" t="s">
        <v>713</v>
      </c>
      <c r="D47" s="24" t="s">
        <v>461</v>
      </c>
      <c r="E47" s="25">
        <v>10.31</v>
      </c>
      <c r="F47" s="26">
        <v>8.3202999999999996</v>
      </c>
      <c r="G47" s="27" t="s">
        <v>80</v>
      </c>
      <c r="H47" s="28">
        <v>3420</v>
      </c>
      <c r="I47" s="28">
        <f t="shared" si="1"/>
        <v>28455.425999999999</v>
      </c>
      <c r="J47" s="28" t="s">
        <v>38</v>
      </c>
      <c r="K47" s="28">
        <v>70</v>
      </c>
      <c r="L47" s="21" t="s">
        <v>81</v>
      </c>
      <c r="M47" s="21" t="s">
        <v>547</v>
      </c>
    </row>
    <row r="48" spans="1:13">
      <c r="A48" s="21">
        <v>44</v>
      </c>
      <c r="B48" s="22">
        <v>1</v>
      </c>
      <c r="C48" s="23" t="s">
        <v>714</v>
      </c>
      <c r="D48" s="24" t="s">
        <v>461</v>
      </c>
      <c r="E48" s="25">
        <v>6.18</v>
      </c>
      <c r="F48" s="26">
        <v>4.9880000000000004</v>
      </c>
      <c r="G48" s="27" t="s">
        <v>80</v>
      </c>
      <c r="H48" s="28">
        <v>3420</v>
      </c>
      <c r="I48" s="28">
        <f t="shared" si="1"/>
        <v>17058.96</v>
      </c>
      <c r="J48" s="28" t="s">
        <v>38</v>
      </c>
      <c r="K48" s="28">
        <v>70</v>
      </c>
      <c r="L48" s="21" t="s">
        <v>81</v>
      </c>
      <c r="M48" s="21" t="s">
        <v>547</v>
      </c>
    </row>
    <row r="49" spans="1:13">
      <c r="A49" s="21">
        <v>45</v>
      </c>
      <c r="B49" s="22">
        <v>1</v>
      </c>
      <c r="C49" s="23" t="s">
        <v>715</v>
      </c>
      <c r="D49" s="24" t="s">
        <v>461</v>
      </c>
      <c r="E49" s="25">
        <v>11.32</v>
      </c>
      <c r="F49" s="26">
        <v>9.1359999999999992</v>
      </c>
      <c r="G49" s="27" t="s">
        <v>80</v>
      </c>
      <c r="H49" s="28">
        <v>3420</v>
      </c>
      <c r="I49" s="28">
        <f t="shared" si="1"/>
        <v>31245.119999999999</v>
      </c>
      <c r="J49" s="28" t="s">
        <v>38</v>
      </c>
      <c r="K49" s="28">
        <v>70</v>
      </c>
      <c r="L49" s="21" t="s">
        <v>81</v>
      </c>
      <c r="M49" s="21" t="s">
        <v>547</v>
      </c>
    </row>
    <row r="50" spans="1:13">
      <c r="A50" s="21">
        <v>46</v>
      </c>
      <c r="B50" s="22">
        <v>1</v>
      </c>
      <c r="C50" s="23" t="s">
        <v>716</v>
      </c>
      <c r="D50" s="24" t="s">
        <v>461</v>
      </c>
      <c r="E50" s="25">
        <v>11.83</v>
      </c>
      <c r="F50" s="26">
        <v>9.5503999999999998</v>
      </c>
      <c r="G50" s="27" t="s">
        <v>80</v>
      </c>
      <c r="H50" s="28">
        <v>3420</v>
      </c>
      <c r="I50" s="28">
        <f t="shared" si="1"/>
        <v>32662.367999999999</v>
      </c>
      <c r="J50" s="28" t="s">
        <v>38</v>
      </c>
      <c r="K50" s="28">
        <v>70</v>
      </c>
      <c r="L50" s="21" t="s">
        <v>81</v>
      </c>
      <c r="M50" s="21" t="s">
        <v>547</v>
      </c>
    </row>
    <row r="51" spans="1:13">
      <c r="A51" s="21">
        <v>47</v>
      </c>
      <c r="B51" s="22">
        <v>1</v>
      </c>
      <c r="C51" s="23" t="s">
        <v>717</v>
      </c>
      <c r="D51" s="24" t="s">
        <v>461</v>
      </c>
      <c r="E51" s="25">
        <v>10.050000000000001</v>
      </c>
      <c r="F51" s="26">
        <v>8.1125000000000007</v>
      </c>
      <c r="G51" s="27" t="s">
        <v>80</v>
      </c>
      <c r="H51" s="28">
        <v>3420</v>
      </c>
      <c r="I51" s="28">
        <f t="shared" si="1"/>
        <v>27744.75</v>
      </c>
      <c r="J51" s="28" t="s">
        <v>38</v>
      </c>
      <c r="K51" s="28">
        <v>70</v>
      </c>
      <c r="L51" s="21" t="s">
        <v>81</v>
      </c>
      <c r="M51" s="21" t="s">
        <v>547</v>
      </c>
    </row>
    <row r="52" spans="1:13">
      <c r="A52" s="21">
        <v>48</v>
      </c>
      <c r="B52" s="22">
        <v>1</v>
      </c>
      <c r="C52" s="23" t="s">
        <v>718</v>
      </c>
      <c r="D52" s="24" t="s">
        <v>461</v>
      </c>
      <c r="E52" s="25">
        <v>5.62</v>
      </c>
      <c r="F52" s="26">
        <v>5.4405999999999999</v>
      </c>
      <c r="G52" s="27" t="s">
        <v>80</v>
      </c>
      <c r="H52" s="28">
        <v>3420</v>
      </c>
      <c r="I52" s="28">
        <f t="shared" si="1"/>
        <v>18606.851999999999</v>
      </c>
      <c r="J52" s="28" t="s">
        <v>38</v>
      </c>
      <c r="K52" s="28">
        <v>70</v>
      </c>
      <c r="L52" s="21" t="s">
        <v>81</v>
      </c>
      <c r="M52" s="21" t="s">
        <v>547</v>
      </c>
    </row>
    <row r="53" spans="1:13">
      <c r="A53" s="21">
        <v>49</v>
      </c>
      <c r="B53" s="22">
        <v>1</v>
      </c>
      <c r="C53" s="23" t="s">
        <v>719</v>
      </c>
      <c r="D53" s="24" t="s">
        <v>461</v>
      </c>
      <c r="E53" s="25">
        <v>5.45</v>
      </c>
      <c r="F53" s="26">
        <v>5.2728999999999999</v>
      </c>
      <c r="G53" s="27" t="s">
        <v>80</v>
      </c>
      <c r="H53" s="28">
        <v>3420</v>
      </c>
      <c r="I53" s="28">
        <f t="shared" si="1"/>
        <v>18033.317999999999</v>
      </c>
      <c r="J53" s="28" t="s">
        <v>38</v>
      </c>
      <c r="K53" s="28">
        <v>70</v>
      </c>
      <c r="L53" s="21" t="s">
        <v>81</v>
      </c>
      <c r="M53" s="21" t="s">
        <v>547</v>
      </c>
    </row>
    <row r="54" spans="1:13">
      <c r="A54" s="21">
        <v>50</v>
      </c>
      <c r="B54" s="22">
        <v>1</v>
      </c>
      <c r="C54" s="23" t="s">
        <v>720</v>
      </c>
      <c r="D54" s="24" t="s">
        <v>461</v>
      </c>
      <c r="E54" s="25">
        <v>5.87</v>
      </c>
      <c r="F54" s="26">
        <v>5.681</v>
      </c>
      <c r="G54" s="27" t="s">
        <v>80</v>
      </c>
      <c r="H54" s="28">
        <v>3420</v>
      </c>
      <c r="I54" s="28">
        <f t="shared" si="1"/>
        <v>19429.02</v>
      </c>
      <c r="J54" s="28" t="s">
        <v>38</v>
      </c>
      <c r="K54" s="28">
        <v>70</v>
      </c>
      <c r="L54" s="21" t="s">
        <v>81</v>
      </c>
      <c r="M54" s="21" t="s">
        <v>547</v>
      </c>
    </row>
    <row r="55" spans="1:13">
      <c r="A55" s="21">
        <v>51</v>
      </c>
      <c r="B55" s="22">
        <v>1</v>
      </c>
      <c r="C55" s="23" t="s">
        <v>721</v>
      </c>
      <c r="D55" s="24" t="s">
        <v>461</v>
      </c>
      <c r="E55" s="25">
        <v>8.2899999999999991</v>
      </c>
      <c r="F55" s="26">
        <v>6.1559999999999997</v>
      </c>
      <c r="G55" s="27" t="s">
        <v>80</v>
      </c>
      <c r="H55" s="28">
        <v>3420</v>
      </c>
      <c r="I55" s="28">
        <f t="shared" si="1"/>
        <v>21053.52</v>
      </c>
      <c r="J55" s="28" t="s">
        <v>38</v>
      </c>
      <c r="K55" s="28">
        <v>70</v>
      </c>
      <c r="L55" s="21" t="s">
        <v>81</v>
      </c>
      <c r="M55" s="21" t="s">
        <v>547</v>
      </c>
    </row>
    <row r="56" spans="1:13">
      <c r="A56" s="21">
        <v>52</v>
      </c>
      <c r="B56" s="22">
        <v>1</v>
      </c>
      <c r="C56" s="23" t="s">
        <v>722</v>
      </c>
      <c r="D56" s="24" t="s">
        <v>461</v>
      </c>
      <c r="E56" s="25">
        <v>10.08</v>
      </c>
      <c r="F56" s="26">
        <v>7.4875999999999996</v>
      </c>
      <c r="G56" s="27" t="s">
        <v>80</v>
      </c>
      <c r="H56" s="28">
        <v>3420</v>
      </c>
      <c r="I56" s="28">
        <f t="shared" si="1"/>
        <v>25607.592000000001</v>
      </c>
      <c r="J56" s="28" t="s">
        <v>38</v>
      </c>
      <c r="K56" s="28">
        <v>70</v>
      </c>
      <c r="L56" s="21" t="s">
        <v>81</v>
      </c>
      <c r="M56" s="21" t="s">
        <v>547</v>
      </c>
    </row>
    <row r="57" spans="1:13">
      <c r="A57" s="21">
        <v>53</v>
      </c>
      <c r="B57" s="22">
        <v>1</v>
      </c>
      <c r="C57" s="23" t="s">
        <v>723</v>
      </c>
      <c r="D57" s="24" t="s">
        <v>461</v>
      </c>
      <c r="E57" s="25">
        <v>5.87</v>
      </c>
      <c r="F57" s="26">
        <v>4.3625999999999996</v>
      </c>
      <c r="G57" s="27" t="s">
        <v>80</v>
      </c>
      <c r="H57" s="28">
        <v>3420</v>
      </c>
      <c r="I57" s="28">
        <f t="shared" si="1"/>
        <v>14920.092000000001</v>
      </c>
      <c r="J57" s="28" t="s">
        <v>38</v>
      </c>
      <c r="K57" s="28">
        <v>70</v>
      </c>
      <c r="L57" s="21" t="s">
        <v>81</v>
      </c>
      <c r="M57" s="21" t="s">
        <v>547</v>
      </c>
    </row>
    <row r="58" spans="1:13">
      <c r="A58" s="21">
        <v>54</v>
      </c>
      <c r="B58" s="22">
        <v>1</v>
      </c>
      <c r="C58" s="23" t="s">
        <v>724</v>
      </c>
      <c r="D58" s="24" t="s">
        <v>461</v>
      </c>
      <c r="E58" s="25">
        <v>8.11</v>
      </c>
      <c r="F58" s="26">
        <v>6.0255999999999998</v>
      </c>
      <c r="G58" s="27" t="s">
        <v>80</v>
      </c>
      <c r="H58" s="28">
        <v>3420</v>
      </c>
      <c r="I58" s="28">
        <f t="shared" si="1"/>
        <v>20607.552</v>
      </c>
      <c r="J58" s="28" t="s">
        <v>38</v>
      </c>
      <c r="K58" s="28">
        <v>70</v>
      </c>
      <c r="L58" s="21" t="s">
        <v>81</v>
      </c>
      <c r="M58" s="21" t="s">
        <v>547</v>
      </c>
    </row>
    <row r="59" spans="1:13">
      <c r="A59" s="21">
        <v>55</v>
      </c>
      <c r="B59" s="22">
        <v>1</v>
      </c>
      <c r="C59" s="23" t="s">
        <v>725</v>
      </c>
      <c r="D59" s="24" t="s">
        <v>461</v>
      </c>
      <c r="E59" s="25">
        <v>5.6</v>
      </c>
      <c r="F59" s="26">
        <v>4.1615000000000002</v>
      </c>
      <c r="G59" s="27" t="s">
        <v>80</v>
      </c>
      <c r="H59" s="28">
        <v>3420</v>
      </c>
      <c r="I59" s="28">
        <f t="shared" si="1"/>
        <v>14232.33</v>
      </c>
      <c r="J59" s="28" t="s">
        <v>38</v>
      </c>
      <c r="K59" s="28">
        <v>70</v>
      </c>
      <c r="L59" s="21" t="s">
        <v>81</v>
      </c>
      <c r="M59" s="21" t="s">
        <v>547</v>
      </c>
    </row>
    <row r="60" spans="1:13">
      <c r="A60" s="21">
        <v>56</v>
      </c>
      <c r="B60" s="22">
        <v>1</v>
      </c>
      <c r="C60" s="23" t="s">
        <v>726</v>
      </c>
      <c r="D60" s="24" t="s">
        <v>461</v>
      </c>
      <c r="E60" s="25">
        <v>7.39</v>
      </c>
      <c r="F60" s="26">
        <v>5.4859999999999998</v>
      </c>
      <c r="G60" s="27" t="s">
        <v>80</v>
      </c>
      <c r="H60" s="28">
        <v>3420</v>
      </c>
      <c r="I60" s="28">
        <f t="shared" si="1"/>
        <v>18762.12</v>
      </c>
      <c r="J60" s="28" t="s">
        <v>38</v>
      </c>
      <c r="K60" s="28">
        <v>70</v>
      </c>
      <c r="L60" s="21" t="s">
        <v>81</v>
      </c>
      <c r="M60" s="21" t="s">
        <v>547</v>
      </c>
    </row>
    <row r="61" spans="1:13">
      <c r="A61" s="21">
        <v>57</v>
      </c>
      <c r="B61" s="22">
        <v>1</v>
      </c>
      <c r="C61" s="23" t="s">
        <v>727</v>
      </c>
      <c r="D61" s="24" t="s">
        <v>461</v>
      </c>
      <c r="E61" s="25">
        <v>8.0399999999999991</v>
      </c>
      <c r="F61" s="26">
        <v>5.9695</v>
      </c>
      <c r="G61" s="27" t="s">
        <v>80</v>
      </c>
      <c r="H61" s="28">
        <v>3420</v>
      </c>
      <c r="I61" s="28">
        <f t="shared" si="1"/>
        <v>20415.689999999999</v>
      </c>
      <c r="J61" s="28" t="s">
        <v>38</v>
      </c>
      <c r="K61" s="28">
        <v>70</v>
      </c>
      <c r="L61" s="21" t="s">
        <v>81</v>
      </c>
      <c r="M61" s="21" t="s">
        <v>547</v>
      </c>
    </row>
    <row r="62" spans="1:13">
      <c r="A62" s="21">
        <v>58</v>
      </c>
      <c r="B62" s="22">
        <v>1</v>
      </c>
      <c r="C62" s="23" t="s">
        <v>728</v>
      </c>
      <c r="D62" s="24" t="s">
        <v>461</v>
      </c>
      <c r="E62" s="25">
        <v>7.65</v>
      </c>
      <c r="F62" s="26">
        <v>6.7122000000000002</v>
      </c>
      <c r="G62" s="27" t="s">
        <v>80</v>
      </c>
      <c r="H62" s="28">
        <v>3420</v>
      </c>
      <c r="I62" s="28">
        <f t="shared" si="1"/>
        <v>22955.723999999998</v>
      </c>
      <c r="J62" s="28" t="s">
        <v>38</v>
      </c>
      <c r="K62" s="28">
        <v>70</v>
      </c>
      <c r="L62" s="21" t="s">
        <v>81</v>
      </c>
      <c r="M62" s="21" t="s">
        <v>547</v>
      </c>
    </row>
    <row r="63" spans="1:13">
      <c r="A63" s="21">
        <v>59</v>
      </c>
      <c r="B63" s="22">
        <v>1</v>
      </c>
      <c r="C63" s="23" t="s">
        <v>729</v>
      </c>
      <c r="D63" s="24" t="s">
        <v>461</v>
      </c>
      <c r="E63" s="25">
        <v>7.62</v>
      </c>
      <c r="F63" s="26">
        <v>6.6825000000000001</v>
      </c>
      <c r="G63" s="27" t="s">
        <v>80</v>
      </c>
      <c r="H63" s="28">
        <v>3420</v>
      </c>
      <c r="I63" s="28">
        <f t="shared" si="1"/>
        <v>22854.15</v>
      </c>
      <c r="J63" s="28" t="s">
        <v>38</v>
      </c>
      <c r="K63" s="28">
        <v>70</v>
      </c>
      <c r="L63" s="21" t="s">
        <v>81</v>
      </c>
      <c r="M63" s="21" t="s">
        <v>547</v>
      </c>
    </row>
    <row r="64" spans="1:13">
      <c r="A64" s="21">
        <v>60</v>
      </c>
      <c r="B64" s="22">
        <v>1</v>
      </c>
      <c r="C64" s="23" t="s">
        <v>730</v>
      </c>
      <c r="D64" s="24" t="s">
        <v>461</v>
      </c>
      <c r="E64" s="25">
        <v>7.38</v>
      </c>
      <c r="F64" s="26">
        <v>6.4745999999999997</v>
      </c>
      <c r="G64" s="27" t="s">
        <v>80</v>
      </c>
      <c r="H64" s="28">
        <v>3420</v>
      </c>
      <c r="I64" s="28">
        <f t="shared" si="1"/>
        <v>22143.132000000001</v>
      </c>
      <c r="J64" s="28" t="s">
        <v>38</v>
      </c>
      <c r="K64" s="28">
        <v>70</v>
      </c>
      <c r="L64" s="21" t="s">
        <v>81</v>
      </c>
      <c r="M64" s="21" t="s">
        <v>547</v>
      </c>
    </row>
    <row r="65" spans="1:13">
      <c r="A65" s="21">
        <v>61</v>
      </c>
      <c r="B65" s="22">
        <v>1</v>
      </c>
      <c r="C65" s="23" t="s">
        <v>731</v>
      </c>
      <c r="D65" s="24" t="s">
        <v>461</v>
      </c>
      <c r="E65" s="25">
        <v>7.35</v>
      </c>
      <c r="F65" s="26">
        <v>6.4448999999999996</v>
      </c>
      <c r="G65" s="27" t="s">
        <v>80</v>
      </c>
      <c r="H65" s="28">
        <v>3420</v>
      </c>
      <c r="I65" s="28">
        <f t="shared" si="1"/>
        <v>22041.558000000001</v>
      </c>
      <c r="J65" s="28" t="s">
        <v>38</v>
      </c>
      <c r="K65" s="28">
        <v>70</v>
      </c>
      <c r="L65" s="21" t="s">
        <v>81</v>
      </c>
      <c r="M65" s="21" t="s">
        <v>547</v>
      </c>
    </row>
    <row r="66" spans="1:13">
      <c r="A66" s="21">
        <v>62</v>
      </c>
      <c r="B66" s="22">
        <v>1</v>
      </c>
      <c r="C66" s="23" t="s">
        <v>732</v>
      </c>
      <c r="D66" s="24" t="s">
        <v>461</v>
      </c>
      <c r="E66" s="25">
        <v>4.75</v>
      </c>
      <c r="F66" s="26">
        <v>4.1664000000000003</v>
      </c>
      <c r="G66" s="27" t="s">
        <v>80</v>
      </c>
      <c r="H66" s="28">
        <v>3420</v>
      </c>
      <c r="I66" s="28">
        <f t="shared" si="1"/>
        <v>14249.088</v>
      </c>
      <c r="J66" s="28" t="s">
        <v>38</v>
      </c>
      <c r="K66" s="28">
        <v>70</v>
      </c>
      <c r="L66" s="21" t="s">
        <v>81</v>
      </c>
      <c r="M66" s="21" t="s">
        <v>547</v>
      </c>
    </row>
    <row r="67" spans="1:13">
      <c r="A67" s="21">
        <v>63</v>
      </c>
      <c r="B67" s="22">
        <v>1</v>
      </c>
      <c r="C67" s="23" t="s">
        <v>733</v>
      </c>
      <c r="D67" s="24" t="s">
        <v>461</v>
      </c>
      <c r="E67" s="25">
        <v>4.45</v>
      </c>
      <c r="F67" s="26">
        <v>3.9035000000000002</v>
      </c>
      <c r="G67" s="27" t="s">
        <v>80</v>
      </c>
      <c r="H67" s="28">
        <v>3420</v>
      </c>
      <c r="I67" s="28">
        <f t="shared" si="1"/>
        <v>13349.97</v>
      </c>
      <c r="J67" s="28" t="s">
        <v>38</v>
      </c>
      <c r="K67" s="28">
        <v>70</v>
      </c>
      <c r="L67" s="21" t="s">
        <v>81</v>
      </c>
      <c r="M67" s="21" t="s">
        <v>547</v>
      </c>
    </row>
    <row r="68" spans="1:13">
      <c r="A68" s="21">
        <v>64</v>
      </c>
      <c r="B68" s="22">
        <v>1</v>
      </c>
      <c r="C68" s="23" t="s">
        <v>734</v>
      </c>
      <c r="D68" s="24" t="s">
        <v>461</v>
      </c>
      <c r="E68" s="25">
        <v>4.5999999999999996</v>
      </c>
      <c r="F68" s="26">
        <v>4.4485000000000001</v>
      </c>
      <c r="G68" s="27" t="s">
        <v>80</v>
      </c>
      <c r="H68" s="28">
        <v>3420</v>
      </c>
      <c r="I68" s="28">
        <f t="shared" si="1"/>
        <v>15213.87</v>
      </c>
      <c r="J68" s="28" t="s">
        <v>38</v>
      </c>
      <c r="K68" s="28">
        <v>70</v>
      </c>
      <c r="L68" s="21" t="s">
        <v>81</v>
      </c>
      <c r="M68" s="21" t="s">
        <v>547</v>
      </c>
    </row>
    <row r="69" spans="1:13">
      <c r="A69" s="21">
        <v>65</v>
      </c>
      <c r="B69" s="22">
        <v>1</v>
      </c>
      <c r="C69" s="23" t="s">
        <v>735</v>
      </c>
      <c r="D69" s="24" t="s">
        <v>461</v>
      </c>
      <c r="E69" s="25">
        <v>4.62</v>
      </c>
      <c r="F69" s="26">
        <v>4.4690000000000003</v>
      </c>
      <c r="G69" s="27" t="s">
        <v>80</v>
      </c>
      <c r="H69" s="28">
        <v>3420</v>
      </c>
      <c r="I69" s="28">
        <f t="shared" si="1"/>
        <v>15283.98</v>
      </c>
      <c r="J69" s="28" t="s">
        <v>38</v>
      </c>
      <c r="K69" s="28">
        <v>70</v>
      </c>
      <c r="L69" s="21" t="s">
        <v>81</v>
      </c>
      <c r="M69" s="21" t="s">
        <v>547</v>
      </c>
    </row>
    <row r="70" spans="1:13">
      <c r="A70" s="21">
        <v>66</v>
      </c>
      <c r="B70" s="30">
        <v>2</v>
      </c>
      <c r="C70" s="23" t="s">
        <v>736</v>
      </c>
      <c r="D70" s="24" t="s">
        <v>461</v>
      </c>
      <c r="E70" s="31">
        <v>11.49</v>
      </c>
      <c r="F70" s="32">
        <v>9.2824000000000009</v>
      </c>
      <c r="G70" s="27" t="s">
        <v>80</v>
      </c>
      <c r="H70" s="28">
        <v>3420</v>
      </c>
      <c r="I70" s="28">
        <f t="shared" ref="I70:I101" si="2">3420*F70</f>
        <v>31745.808000000001</v>
      </c>
      <c r="J70" s="28" t="s">
        <v>38</v>
      </c>
      <c r="K70" s="28">
        <v>70</v>
      </c>
      <c r="L70" s="21" t="s">
        <v>81</v>
      </c>
      <c r="M70" s="21" t="s">
        <v>547</v>
      </c>
    </row>
    <row r="71" spans="1:13">
      <c r="A71" s="21">
        <v>67</v>
      </c>
      <c r="B71" s="22">
        <v>2</v>
      </c>
      <c r="C71" s="23" t="s">
        <v>737</v>
      </c>
      <c r="D71" s="24" t="s">
        <v>461</v>
      </c>
      <c r="E71" s="33">
        <v>8.2799999999999994</v>
      </c>
      <c r="F71" s="34">
        <v>6.6901000000000002</v>
      </c>
      <c r="G71" s="27" t="s">
        <v>80</v>
      </c>
      <c r="H71" s="28">
        <v>3420</v>
      </c>
      <c r="I71" s="28">
        <f t="shared" si="2"/>
        <v>22880.142</v>
      </c>
      <c r="J71" s="28" t="s">
        <v>38</v>
      </c>
      <c r="K71" s="28">
        <v>70</v>
      </c>
      <c r="L71" s="21" t="s">
        <v>81</v>
      </c>
      <c r="M71" s="21" t="s">
        <v>547</v>
      </c>
    </row>
    <row r="72" spans="1:13">
      <c r="A72" s="21">
        <v>68</v>
      </c>
      <c r="B72" s="30">
        <v>2</v>
      </c>
      <c r="C72" s="23" t="s">
        <v>738</v>
      </c>
      <c r="D72" s="24" t="s">
        <v>461</v>
      </c>
      <c r="E72" s="33">
        <v>9.73</v>
      </c>
      <c r="F72" s="34">
        <v>7.8597999999999999</v>
      </c>
      <c r="G72" s="27" t="s">
        <v>80</v>
      </c>
      <c r="H72" s="28">
        <v>3420</v>
      </c>
      <c r="I72" s="28">
        <f t="shared" si="2"/>
        <v>26880.516</v>
      </c>
      <c r="J72" s="28" t="s">
        <v>38</v>
      </c>
      <c r="K72" s="28">
        <v>70</v>
      </c>
      <c r="L72" s="21" t="s">
        <v>81</v>
      </c>
      <c r="M72" s="21" t="s">
        <v>547</v>
      </c>
    </row>
    <row r="73" spans="1:13">
      <c r="A73" s="21">
        <v>69</v>
      </c>
      <c r="B73" s="30">
        <v>2</v>
      </c>
      <c r="C73" s="23" t="s">
        <v>739</v>
      </c>
      <c r="D73" s="24" t="s">
        <v>461</v>
      </c>
      <c r="E73" s="33">
        <v>9.75</v>
      </c>
      <c r="F73" s="34">
        <v>7.8722000000000003</v>
      </c>
      <c r="G73" s="27" t="s">
        <v>80</v>
      </c>
      <c r="H73" s="28">
        <v>3420</v>
      </c>
      <c r="I73" s="28">
        <f t="shared" si="2"/>
        <v>26922.923999999999</v>
      </c>
      <c r="J73" s="28" t="s">
        <v>38</v>
      </c>
      <c r="K73" s="28">
        <v>70</v>
      </c>
      <c r="L73" s="21" t="s">
        <v>81</v>
      </c>
      <c r="M73" s="21" t="s">
        <v>547</v>
      </c>
    </row>
    <row r="74" spans="1:13">
      <c r="A74" s="21">
        <v>70</v>
      </c>
      <c r="B74" s="30">
        <v>2</v>
      </c>
      <c r="C74" s="23" t="s">
        <v>740</v>
      </c>
      <c r="D74" s="24" t="s">
        <v>461</v>
      </c>
      <c r="E74" s="33">
        <v>10.78</v>
      </c>
      <c r="F74" s="34">
        <v>8.7029999999999994</v>
      </c>
      <c r="G74" s="27" t="s">
        <v>80</v>
      </c>
      <c r="H74" s="28">
        <v>3420</v>
      </c>
      <c r="I74" s="28">
        <f t="shared" si="2"/>
        <v>29764.26</v>
      </c>
      <c r="J74" s="28" t="s">
        <v>38</v>
      </c>
      <c r="K74" s="28">
        <v>70</v>
      </c>
      <c r="L74" s="21" t="s">
        <v>81</v>
      </c>
      <c r="M74" s="21" t="s">
        <v>547</v>
      </c>
    </row>
    <row r="75" spans="1:13">
      <c r="A75" s="21">
        <v>71</v>
      </c>
      <c r="B75" s="30">
        <v>2</v>
      </c>
      <c r="C75" s="23" t="s">
        <v>741</v>
      </c>
      <c r="D75" s="24" t="s">
        <v>461</v>
      </c>
      <c r="E75" s="33">
        <v>9.44</v>
      </c>
      <c r="F75" s="34">
        <v>7.6219999999999999</v>
      </c>
      <c r="G75" s="27" t="s">
        <v>80</v>
      </c>
      <c r="H75" s="28">
        <v>3420</v>
      </c>
      <c r="I75" s="28">
        <f t="shared" si="2"/>
        <v>26067.24</v>
      </c>
      <c r="J75" s="28" t="s">
        <v>38</v>
      </c>
      <c r="K75" s="28">
        <v>70</v>
      </c>
      <c r="L75" s="21" t="s">
        <v>81</v>
      </c>
      <c r="M75" s="21" t="s">
        <v>547</v>
      </c>
    </row>
    <row r="76" spans="1:13">
      <c r="A76" s="21">
        <v>72</v>
      </c>
      <c r="B76" s="30">
        <v>2</v>
      </c>
      <c r="C76" s="23" t="s">
        <v>742</v>
      </c>
      <c r="D76" s="24" t="s">
        <v>461</v>
      </c>
      <c r="E76" s="33">
        <v>9.5</v>
      </c>
      <c r="F76" s="34">
        <v>7.6706000000000003</v>
      </c>
      <c r="G76" s="27" t="s">
        <v>80</v>
      </c>
      <c r="H76" s="28">
        <v>3420</v>
      </c>
      <c r="I76" s="28">
        <f t="shared" si="2"/>
        <v>26233.452000000001</v>
      </c>
      <c r="J76" s="28" t="s">
        <v>38</v>
      </c>
      <c r="K76" s="28">
        <v>70</v>
      </c>
      <c r="L76" s="21" t="s">
        <v>81</v>
      </c>
      <c r="M76" s="21" t="s">
        <v>547</v>
      </c>
    </row>
    <row r="77" spans="1:13">
      <c r="A77" s="21">
        <v>73</v>
      </c>
      <c r="B77" s="30">
        <v>2</v>
      </c>
      <c r="C77" s="23" t="s">
        <v>743</v>
      </c>
      <c r="D77" s="24" t="s">
        <v>461</v>
      </c>
      <c r="E77" s="33">
        <v>11.74</v>
      </c>
      <c r="F77" s="34">
        <v>9.8451000000000004</v>
      </c>
      <c r="G77" s="27" t="s">
        <v>80</v>
      </c>
      <c r="H77" s="28">
        <v>3420</v>
      </c>
      <c r="I77" s="28">
        <f t="shared" si="2"/>
        <v>33670.241999999998</v>
      </c>
      <c r="J77" s="28" t="s">
        <v>38</v>
      </c>
      <c r="K77" s="28">
        <v>70</v>
      </c>
      <c r="L77" s="21" t="s">
        <v>81</v>
      </c>
      <c r="M77" s="21" t="s">
        <v>547</v>
      </c>
    </row>
    <row r="78" spans="1:13">
      <c r="A78" s="21">
        <v>74</v>
      </c>
      <c r="B78" s="30">
        <v>2</v>
      </c>
      <c r="C78" s="23" t="s">
        <v>744</v>
      </c>
      <c r="D78" s="24" t="s">
        <v>461</v>
      </c>
      <c r="E78" s="33">
        <v>11.02</v>
      </c>
      <c r="F78" s="34">
        <v>9.2398000000000007</v>
      </c>
      <c r="G78" s="27" t="s">
        <v>80</v>
      </c>
      <c r="H78" s="28">
        <v>3420</v>
      </c>
      <c r="I78" s="28">
        <f t="shared" si="2"/>
        <v>31600.116000000002</v>
      </c>
      <c r="J78" s="28" t="s">
        <v>38</v>
      </c>
      <c r="K78" s="28">
        <v>70</v>
      </c>
      <c r="L78" s="21" t="s">
        <v>81</v>
      </c>
      <c r="M78" s="21" t="s">
        <v>547</v>
      </c>
    </row>
    <row r="79" spans="1:13">
      <c r="A79" s="21">
        <v>75</v>
      </c>
      <c r="B79" s="30">
        <v>2</v>
      </c>
      <c r="C79" s="23" t="s">
        <v>745</v>
      </c>
      <c r="D79" s="24" t="s">
        <v>461</v>
      </c>
      <c r="E79" s="33">
        <v>9.07</v>
      </c>
      <c r="F79" s="34">
        <v>7.6051000000000002</v>
      </c>
      <c r="G79" s="27" t="s">
        <v>80</v>
      </c>
      <c r="H79" s="28">
        <v>3420</v>
      </c>
      <c r="I79" s="28">
        <f t="shared" si="2"/>
        <v>26009.441999999999</v>
      </c>
      <c r="J79" s="28" t="s">
        <v>38</v>
      </c>
      <c r="K79" s="28">
        <v>70</v>
      </c>
      <c r="L79" s="21" t="s">
        <v>81</v>
      </c>
      <c r="M79" s="21" t="s">
        <v>547</v>
      </c>
    </row>
    <row r="80" spans="1:13">
      <c r="A80" s="21">
        <v>76</v>
      </c>
      <c r="B80" s="30">
        <v>2</v>
      </c>
      <c r="C80" s="23" t="s">
        <v>746</v>
      </c>
      <c r="D80" s="24" t="s">
        <v>461</v>
      </c>
      <c r="E80" s="33">
        <v>8.02</v>
      </c>
      <c r="F80" s="34">
        <v>6.7259000000000002</v>
      </c>
      <c r="G80" s="27" t="s">
        <v>80</v>
      </c>
      <c r="H80" s="28">
        <v>3420</v>
      </c>
      <c r="I80" s="28">
        <f t="shared" si="2"/>
        <v>23002.578000000001</v>
      </c>
      <c r="J80" s="28" t="s">
        <v>38</v>
      </c>
      <c r="K80" s="28">
        <v>70</v>
      </c>
      <c r="L80" s="21" t="s">
        <v>81</v>
      </c>
      <c r="M80" s="21" t="s">
        <v>547</v>
      </c>
    </row>
    <row r="81" spans="1:13">
      <c r="A81" s="21">
        <v>77</v>
      </c>
      <c r="B81" s="30">
        <v>2</v>
      </c>
      <c r="C81" s="23" t="s">
        <v>747</v>
      </c>
      <c r="D81" s="24" t="s">
        <v>461</v>
      </c>
      <c r="E81" s="33">
        <v>7.52</v>
      </c>
      <c r="F81" s="34">
        <v>7.2864000000000004</v>
      </c>
      <c r="G81" s="27" t="s">
        <v>80</v>
      </c>
      <c r="H81" s="28">
        <v>3420</v>
      </c>
      <c r="I81" s="28">
        <f t="shared" si="2"/>
        <v>24919.488000000001</v>
      </c>
      <c r="J81" s="28" t="s">
        <v>38</v>
      </c>
      <c r="K81" s="28">
        <v>70</v>
      </c>
      <c r="L81" s="21" t="s">
        <v>81</v>
      </c>
      <c r="M81" s="21" t="s">
        <v>547</v>
      </c>
    </row>
    <row r="82" spans="1:13">
      <c r="A82" s="21">
        <v>78</v>
      </c>
      <c r="B82" s="30">
        <v>2</v>
      </c>
      <c r="C82" s="23" t="s">
        <v>748</v>
      </c>
      <c r="D82" s="24" t="s">
        <v>461</v>
      </c>
      <c r="E82" s="33">
        <v>5.73</v>
      </c>
      <c r="F82" s="34">
        <v>5.5571999999999999</v>
      </c>
      <c r="G82" s="27" t="s">
        <v>80</v>
      </c>
      <c r="H82" s="28">
        <v>3420</v>
      </c>
      <c r="I82" s="28">
        <f t="shared" si="2"/>
        <v>19005.624</v>
      </c>
      <c r="J82" s="28" t="s">
        <v>38</v>
      </c>
      <c r="K82" s="28">
        <v>70</v>
      </c>
      <c r="L82" s="21" t="s">
        <v>81</v>
      </c>
      <c r="M82" s="21" t="s">
        <v>547</v>
      </c>
    </row>
    <row r="83" spans="1:13">
      <c r="A83" s="21">
        <v>79</v>
      </c>
      <c r="B83" s="30">
        <v>2</v>
      </c>
      <c r="C83" s="23" t="s">
        <v>749</v>
      </c>
      <c r="D83" s="24" t="s">
        <v>461</v>
      </c>
      <c r="E83" s="33">
        <v>5.92</v>
      </c>
      <c r="F83" s="34">
        <v>5.7404999999999999</v>
      </c>
      <c r="G83" s="27" t="s">
        <v>80</v>
      </c>
      <c r="H83" s="28">
        <v>3420</v>
      </c>
      <c r="I83" s="28">
        <f t="shared" si="2"/>
        <v>19632.509999999998</v>
      </c>
      <c r="J83" s="28" t="s">
        <v>38</v>
      </c>
      <c r="K83" s="28">
        <v>70</v>
      </c>
      <c r="L83" s="21" t="s">
        <v>81</v>
      </c>
      <c r="M83" s="21" t="s">
        <v>547</v>
      </c>
    </row>
    <row r="84" spans="1:13">
      <c r="A84" s="21">
        <v>80</v>
      </c>
      <c r="B84" s="30">
        <v>2</v>
      </c>
      <c r="C84" s="23" t="s">
        <v>750</v>
      </c>
      <c r="D84" s="24" t="s">
        <v>461</v>
      </c>
      <c r="E84" s="33">
        <v>7.16</v>
      </c>
      <c r="F84" s="34">
        <v>6.9420000000000002</v>
      </c>
      <c r="G84" s="27" t="s">
        <v>80</v>
      </c>
      <c r="H84" s="28">
        <v>3420</v>
      </c>
      <c r="I84" s="28">
        <f t="shared" si="2"/>
        <v>23741.64</v>
      </c>
      <c r="J84" s="28" t="s">
        <v>38</v>
      </c>
      <c r="K84" s="28">
        <v>70</v>
      </c>
      <c r="L84" s="21" t="s">
        <v>81</v>
      </c>
      <c r="M84" s="21" t="s">
        <v>547</v>
      </c>
    </row>
    <row r="85" spans="1:13">
      <c r="A85" s="21">
        <v>81</v>
      </c>
      <c r="B85" s="30">
        <v>2</v>
      </c>
      <c r="C85" s="23" t="s">
        <v>751</v>
      </c>
      <c r="D85" s="24" t="s">
        <v>461</v>
      </c>
      <c r="E85" s="33">
        <v>7.63</v>
      </c>
      <c r="F85" s="34">
        <v>7.3959000000000001</v>
      </c>
      <c r="G85" s="27" t="s">
        <v>80</v>
      </c>
      <c r="H85" s="28">
        <v>3420</v>
      </c>
      <c r="I85" s="28">
        <f t="shared" si="2"/>
        <v>25293.977999999999</v>
      </c>
      <c r="J85" s="28" t="s">
        <v>38</v>
      </c>
      <c r="K85" s="28">
        <v>70</v>
      </c>
      <c r="L85" s="21" t="s">
        <v>81</v>
      </c>
      <c r="M85" s="21" t="s">
        <v>547</v>
      </c>
    </row>
    <row r="86" spans="1:13">
      <c r="A86" s="21">
        <v>82</v>
      </c>
      <c r="B86" s="30">
        <v>2</v>
      </c>
      <c r="C86" s="23" t="s">
        <v>752</v>
      </c>
      <c r="D86" s="24" t="s">
        <v>461</v>
      </c>
      <c r="E86" s="33">
        <v>7.47</v>
      </c>
      <c r="F86" s="34">
        <v>6.0865</v>
      </c>
      <c r="G86" s="27" t="s">
        <v>80</v>
      </c>
      <c r="H86" s="28">
        <v>3420</v>
      </c>
      <c r="I86" s="28">
        <f t="shared" si="2"/>
        <v>20815.830000000002</v>
      </c>
      <c r="J86" s="28" t="s">
        <v>38</v>
      </c>
      <c r="K86" s="28">
        <v>70</v>
      </c>
      <c r="L86" s="21" t="s">
        <v>81</v>
      </c>
      <c r="M86" s="21" t="s">
        <v>547</v>
      </c>
    </row>
    <row r="87" spans="1:13">
      <c r="A87" s="21">
        <v>83</v>
      </c>
      <c r="B87" s="30">
        <v>2</v>
      </c>
      <c r="C87" s="23" t="s">
        <v>753</v>
      </c>
      <c r="D87" s="24" t="s">
        <v>461</v>
      </c>
      <c r="E87" s="33">
        <v>7.7</v>
      </c>
      <c r="F87" s="34">
        <v>6.2729999999999997</v>
      </c>
      <c r="G87" s="27" t="s">
        <v>80</v>
      </c>
      <c r="H87" s="28">
        <v>3420</v>
      </c>
      <c r="I87" s="28">
        <f t="shared" si="2"/>
        <v>21453.66</v>
      </c>
      <c r="J87" s="28" t="s">
        <v>38</v>
      </c>
      <c r="K87" s="28">
        <v>70</v>
      </c>
      <c r="L87" s="21" t="s">
        <v>81</v>
      </c>
      <c r="M87" s="21" t="s">
        <v>547</v>
      </c>
    </row>
    <row r="88" spans="1:13">
      <c r="A88" s="21">
        <v>84</v>
      </c>
      <c r="B88" s="30">
        <v>2</v>
      </c>
      <c r="C88" s="23" t="s">
        <v>754</v>
      </c>
      <c r="D88" s="24" t="s">
        <v>461</v>
      </c>
      <c r="E88" s="33">
        <v>8.44</v>
      </c>
      <c r="F88" s="34">
        <v>6.8815999999999997</v>
      </c>
      <c r="G88" s="27" t="s">
        <v>80</v>
      </c>
      <c r="H88" s="28">
        <v>3420</v>
      </c>
      <c r="I88" s="28">
        <f t="shared" si="2"/>
        <v>23535.072</v>
      </c>
      <c r="J88" s="28" t="s">
        <v>38</v>
      </c>
      <c r="K88" s="28">
        <v>70</v>
      </c>
      <c r="L88" s="21" t="s">
        <v>81</v>
      </c>
      <c r="M88" s="21" t="s">
        <v>547</v>
      </c>
    </row>
    <row r="89" spans="1:13">
      <c r="A89" s="21">
        <v>85</v>
      </c>
      <c r="B89" s="30">
        <v>2</v>
      </c>
      <c r="C89" s="23" t="s">
        <v>755</v>
      </c>
      <c r="D89" s="24" t="s">
        <v>461</v>
      </c>
      <c r="E89" s="33">
        <v>5.3</v>
      </c>
      <c r="F89" s="34">
        <v>4.3167999999999997</v>
      </c>
      <c r="G89" s="27" t="s">
        <v>80</v>
      </c>
      <c r="H89" s="28">
        <v>3420</v>
      </c>
      <c r="I89" s="28">
        <f t="shared" si="2"/>
        <v>14763.456</v>
      </c>
      <c r="J89" s="28" t="s">
        <v>38</v>
      </c>
      <c r="K89" s="28">
        <v>70</v>
      </c>
      <c r="L89" s="21" t="s">
        <v>81</v>
      </c>
      <c r="M89" s="21" t="s">
        <v>547</v>
      </c>
    </row>
    <row r="90" spans="1:13">
      <c r="A90" s="21">
        <v>86</v>
      </c>
      <c r="B90" s="30">
        <v>2</v>
      </c>
      <c r="C90" s="23" t="s">
        <v>756</v>
      </c>
      <c r="D90" s="24" t="s">
        <v>461</v>
      </c>
      <c r="E90" s="33">
        <v>8.86</v>
      </c>
      <c r="F90" s="34">
        <v>7.2244999999999999</v>
      </c>
      <c r="G90" s="27" t="s">
        <v>80</v>
      </c>
      <c r="H90" s="28">
        <v>3420</v>
      </c>
      <c r="I90" s="28">
        <f t="shared" si="2"/>
        <v>24707.79</v>
      </c>
      <c r="J90" s="28" t="s">
        <v>38</v>
      </c>
      <c r="K90" s="28">
        <v>70</v>
      </c>
      <c r="L90" s="21" t="s">
        <v>81</v>
      </c>
      <c r="M90" s="21" t="s">
        <v>547</v>
      </c>
    </row>
    <row r="91" spans="1:13">
      <c r="A91" s="21">
        <v>87</v>
      </c>
      <c r="B91" s="30">
        <v>2</v>
      </c>
      <c r="C91" s="23" t="s">
        <v>757</v>
      </c>
      <c r="D91" s="24" t="s">
        <v>461</v>
      </c>
      <c r="E91" s="33">
        <v>7.73</v>
      </c>
      <c r="F91" s="34">
        <v>6.3013000000000003</v>
      </c>
      <c r="G91" s="27" t="s">
        <v>80</v>
      </c>
      <c r="H91" s="28">
        <v>3420</v>
      </c>
      <c r="I91" s="28">
        <f t="shared" si="2"/>
        <v>21550.446</v>
      </c>
      <c r="J91" s="28" t="s">
        <v>38</v>
      </c>
      <c r="K91" s="28">
        <v>70</v>
      </c>
      <c r="L91" s="21" t="s">
        <v>81</v>
      </c>
      <c r="M91" s="21" t="s">
        <v>547</v>
      </c>
    </row>
    <row r="92" spans="1:13">
      <c r="A92" s="21">
        <v>88</v>
      </c>
      <c r="B92" s="30">
        <v>2</v>
      </c>
      <c r="C92" s="23" t="s">
        <v>758</v>
      </c>
      <c r="D92" s="24" t="s">
        <v>461</v>
      </c>
      <c r="E92" s="33">
        <v>11.01</v>
      </c>
      <c r="F92" s="34">
        <v>8.9746000000000006</v>
      </c>
      <c r="G92" s="27" t="s">
        <v>80</v>
      </c>
      <c r="H92" s="28">
        <v>3420</v>
      </c>
      <c r="I92" s="28">
        <f t="shared" si="2"/>
        <v>30693.132000000001</v>
      </c>
      <c r="J92" s="28" t="s">
        <v>38</v>
      </c>
      <c r="K92" s="28">
        <v>70</v>
      </c>
      <c r="L92" s="21" t="s">
        <v>81</v>
      </c>
      <c r="M92" s="21" t="s">
        <v>547</v>
      </c>
    </row>
    <row r="93" spans="1:13">
      <c r="A93" s="21">
        <v>89</v>
      </c>
      <c r="B93" s="30">
        <v>2</v>
      </c>
      <c r="C93" s="23" t="s">
        <v>759</v>
      </c>
      <c r="D93" s="24" t="s">
        <v>461</v>
      </c>
      <c r="E93" s="33">
        <v>12.88</v>
      </c>
      <c r="F93" s="34">
        <v>10.0555</v>
      </c>
      <c r="G93" s="27" t="s">
        <v>80</v>
      </c>
      <c r="H93" s="28">
        <v>3420</v>
      </c>
      <c r="I93" s="28">
        <f t="shared" si="2"/>
        <v>34389.81</v>
      </c>
      <c r="J93" s="28" t="s">
        <v>38</v>
      </c>
      <c r="K93" s="28">
        <v>70</v>
      </c>
      <c r="L93" s="21" t="s">
        <v>81</v>
      </c>
      <c r="M93" s="21" t="s">
        <v>547</v>
      </c>
    </row>
    <row r="94" spans="1:13">
      <c r="A94" s="21">
        <v>90</v>
      </c>
      <c r="B94" s="30">
        <v>2</v>
      </c>
      <c r="C94" s="23" t="s">
        <v>760</v>
      </c>
      <c r="D94" s="24" t="s">
        <v>461</v>
      </c>
      <c r="E94" s="33">
        <v>7.3</v>
      </c>
      <c r="F94" s="34">
        <v>5.7</v>
      </c>
      <c r="G94" s="27" t="s">
        <v>80</v>
      </c>
      <c r="H94" s="28">
        <v>3420</v>
      </c>
      <c r="I94" s="28">
        <f t="shared" si="2"/>
        <v>19494</v>
      </c>
      <c r="J94" s="28" t="s">
        <v>38</v>
      </c>
      <c r="K94" s="28">
        <v>70</v>
      </c>
      <c r="L94" s="21" t="s">
        <v>81</v>
      </c>
      <c r="M94" s="21" t="s">
        <v>547</v>
      </c>
    </row>
    <row r="95" spans="1:13">
      <c r="A95" s="21">
        <v>91</v>
      </c>
      <c r="B95" s="30">
        <v>2</v>
      </c>
      <c r="C95" s="23" t="s">
        <v>761</v>
      </c>
      <c r="D95" s="24" t="s">
        <v>461</v>
      </c>
      <c r="E95" s="33">
        <v>7.49</v>
      </c>
      <c r="F95" s="34">
        <v>5.8498000000000001</v>
      </c>
      <c r="G95" s="27" t="s">
        <v>80</v>
      </c>
      <c r="H95" s="28">
        <v>3420</v>
      </c>
      <c r="I95" s="28">
        <f t="shared" si="2"/>
        <v>20006.315999999999</v>
      </c>
      <c r="J95" s="28" t="s">
        <v>38</v>
      </c>
      <c r="K95" s="28">
        <v>70</v>
      </c>
      <c r="L95" s="21" t="s">
        <v>81</v>
      </c>
      <c r="M95" s="21" t="s">
        <v>547</v>
      </c>
    </row>
    <row r="96" spans="1:13">
      <c r="A96" s="21">
        <v>92</v>
      </c>
      <c r="B96" s="30">
        <v>2</v>
      </c>
      <c r="C96" s="23" t="s">
        <v>762</v>
      </c>
      <c r="D96" s="24" t="s">
        <v>461</v>
      </c>
      <c r="E96" s="25">
        <v>8.26</v>
      </c>
      <c r="F96" s="26">
        <v>6.4470000000000001</v>
      </c>
      <c r="G96" s="27" t="s">
        <v>80</v>
      </c>
      <c r="H96" s="28">
        <v>3420</v>
      </c>
      <c r="I96" s="28">
        <f t="shared" si="2"/>
        <v>22048.74</v>
      </c>
      <c r="J96" s="28" t="s">
        <v>38</v>
      </c>
      <c r="K96" s="28">
        <v>70</v>
      </c>
      <c r="L96" s="21" t="s">
        <v>81</v>
      </c>
      <c r="M96" s="21" t="s">
        <v>547</v>
      </c>
    </row>
    <row r="97" spans="1:13">
      <c r="A97" s="21">
        <v>93</v>
      </c>
      <c r="B97" s="30">
        <v>2</v>
      </c>
      <c r="C97" s="23" t="s">
        <v>763</v>
      </c>
      <c r="D97" s="24" t="s">
        <v>461</v>
      </c>
      <c r="E97" s="33">
        <v>9.51</v>
      </c>
      <c r="F97" s="34">
        <v>7.4256000000000002</v>
      </c>
      <c r="G97" s="27" t="s">
        <v>80</v>
      </c>
      <c r="H97" s="28">
        <v>3420</v>
      </c>
      <c r="I97" s="28">
        <f t="shared" si="2"/>
        <v>25395.552</v>
      </c>
      <c r="J97" s="28" t="s">
        <v>38</v>
      </c>
      <c r="K97" s="28">
        <v>70</v>
      </c>
      <c r="L97" s="21" t="s">
        <v>81</v>
      </c>
      <c r="M97" s="21" t="s">
        <v>547</v>
      </c>
    </row>
    <row r="98" spans="1:13">
      <c r="A98" s="21">
        <v>94</v>
      </c>
      <c r="B98" s="30">
        <v>2</v>
      </c>
      <c r="C98" s="23" t="s">
        <v>764</v>
      </c>
      <c r="D98" s="24" t="s">
        <v>461</v>
      </c>
      <c r="E98" s="33">
        <v>6.26</v>
      </c>
      <c r="F98" s="34">
        <v>6.0720000000000001</v>
      </c>
      <c r="G98" s="27" t="s">
        <v>80</v>
      </c>
      <c r="H98" s="28">
        <v>3420</v>
      </c>
      <c r="I98" s="28">
        <f t="shared" si="2"/>
        <v>20766.240000000002</v>
      </c>
      <c r="J98" s="28" t="s">
        <v>38</v>
      </c>
      <c r="K98" s="28">
        <v>70</v>
      </c>
      <c r="L98" s="21" t="s">
        <v>81</v>
      </c>
      <c r="M98" s="21" t="s">
        <v>547</v>
      </c>
    </row>
    <row r="99" spans="1:13">
      <c r="A99" s="21">
        <v>95</v>
      </c>
      <c r="B99" s="30">
        <v>2</v>
      </c>
      <c r="C99" s="23" t="s">
        <v>765</v>
      </c>
      <c r="D99" s="24" t="s">
        <v>461</v>
      </c>
      <c r="E99" s="33">
        <v>6.26</v>
      </c>
      <c r="F99" s="34">
        <v>6.0720000000000001</v>
      </c>
      <c r="G99" s="27" t="s">
        <v>80</v>
      </c>
      <c r="H99" s="28">
        <v>3420</v>
      </c>
      <c r="I99" s="28">
        <f t="shared" si="2"/>
        <v>20766.240000000002</v>
      </c>
      <c r="J99" s="28" t="s">
        <v>38</v>
      </c>
      <c r="K99" s="28">
        <v>70</v>
      </c>
      <c r="L99" s="21" t="s">
        <v>81</v>
      </c>
      <c r="M99" s="21" t="s">
        <v>547</v>
      </c>
    </row>
    <row r="100" spans="1:13">
      <c r="A100" s="21">
        <v>96</v>
      </c>
      <c r="B100" s="30">
        <v>2</v>
      </c>
      <c r="C100" s="23" t="s">
        <v>766</v>
      </c>
      <c r="D100" s="24" t="s">
        <v>461</v>
      </c>
      <c r="E100" s="33">
        <v>6.5</v>
      </c>
      <c r="F100" s="34">
        <v>6.3010000000000002</v>
      </c>
      <c r="G100" s="27" t="s">
        <v>80</v>
      </c>
      <c r="H100" s="28">
        <v>3420</v>
      </c>
      <c r="I100" s="28">
        <f t="shared" si="2"/>
        <v>21549.42</v>
      </c>
      <c r="J100" s="28" t="s">
        <v>38</v>
      </c>
      <c r="K100" s="28">
        <v>70</v>
      </c>
      <c r="L100" s="21" t="s">
        <v>81</v>
      </c>
      <c r="M100" s="21" t="s">
        <v>547</v>
      </c>
    </row>
    <row r="101" spans="1:13">
      <c r="A101" s="21">
        <v>97</v>
      </c>
      <c r="B101" s="30">
        <v>2</v>
      </c>
      <c r="C101" s="23" t="s">
        <v>767</v>
      </c>
      <c r="D101" s="24" t="s">
        <v>461</v>
      </c>
      <c r="E101" s="33">
        <v>6.37</v>
      </c>
      <c r="F101" s="34">
        <v>6.1749999999999998</v>
      </c>
      <c r="G101" s="27" t="s">
        <v>80</v>
      </c>
      <c r="H101" s="28">
        <v>3420</v>
      </c>
      <c r="I101" s="28">
        <f t="shared" si="2"/>
        <v>21118.5</v>
      </c>
      <c r="J101" s="28" t="s">
        <v>38</v>
      </c>
      <c r="K101" s="28">
        <v>70</v>
      </c>
      <c r="L101" s="21" t="s">
        <v>81</v>
      </c>
      <c r="M101" s="21" t="s">
        <v>547</v>
      </c>
    </row>
    <row r="102" spans="1:13">
      <c r="A102" s="21">
        <v>98</v>
      </c>
      <c r="B102" s="30">
        <v>2</v>
      </c>
      <c r="C102" s="23" t="s">
        <v>768</v>
      </c>
      <c r="D102" s="24" t="s">
        <v>461</v>
      </c>
      <c r="E102" s="33">
        <v>6.68</v>
      </c>
      <c r="F102" s="34">
        <v>6.4714</v>
      </c>
      <c r="G102" s="27" t="s">
        <v>80</v>
      </c>
      <c r="H102" s="28">
        <v>3420</v>
      </c>
      <c r="I102" s="28">
        <f t="shared" ref="I102:I133" si="3">3420*F102</f>
        <v>22132.187999999998</v>
      </c>
      <c r="J102" s="28" t="s">
        <v>38</v>
      </c>
      <c r="K102" s="28">
        <v>70</v>
      </c>
      <c r="L102" s="21" t="s">
        <v>81</v>
      </c>
      <c r="M102" s="21" t="s">
        <v>547</v>
      </c>
    </row>
    <row r="103" spans="1:13">
      <c r="A103" s="21">
        <v>99</v>
      </c>
      <c r="B103" s="30">
        <v>2</v>
      </c>
      <c r="C103" s="23" t="s">
        <v>769</v>
      </c>
      <c r="D103" s="24" t="s">
        <v>461</v>
      </c>
      <c r="E103" s="33">
        <v>7.14</v>
      </c>
      <c r="F103" s="34">
        <v>5.5500999999999996</v>
      </c>
      <c r="G103" s="27" t="s">
        <v>80</v>
      </c>
      <c r="H103" s="28">
        <v>3420</v>
      </c>
      <c r="I103" s="28">
        <f t="shared" si="3"/>
        <v>18981.342000000001</v>
      </c>
      <c r="J103" s="28" t="s">
        <v>38</v>
      </c>
      <c r="K103" s="28">
        <v>70</v>
      </c>
      <c r="L103" s="21" t="s">
        <v>81</v>
      </c>
      <c r="M103" s="21" t="s">
        <v>547</v>
      </c>
    </row>
    <row r="104" spans="1:13">
      <c r="A104" s="21">
        <v>100</v>
      </c>
      <c r="B104" s="30">
        <v>2</v>
      </c>
      <c r="C104" s="23" t="s">
        <v>770</v>
      </c>
      <c r="D104" s="24" t="s">
        <v>461</v>
      </c>
      <c r="E104" s="33">
        <v>10.34</v>
      </c>
      <c r="F104" s="34">
        <v>8.0399999999999991</v>
      </c>
      <c r="G104" s="27" t="s">
        <v>80</v>
      </c>
      <c r="H104" s="28">
        <v>3420</v>
      </c>
      <c r="I104" s="28">
        <f t="shared" si="3"/>
        <v>27496.799999999999</v>
      </c>
      <c r="J104" s="28" t="s">
        <v>38</v>
      </c>
      <c r="K104" s="28">
        <v>70</v>
      </c>
      <c r="L104" s="21" t="s">
        <v>81</v>
      </c>
      <c r="M104" s="21" t="s">
        <v>547</v>
      </c>
    </row>
    <row r="105" spans="1:13">
      <c r="A105" s="21">
        <v>101</v>
      </c>
      <c r="B105" s="30">
        <v>2</v>
      </c>
      <c r="C105" s="23" t="s">
        <v>771</v>
      </c>
      <c r="D105" s="24" t="s">
        <v>461</v>
      </c>
      <c r="E105" s="33">
        <v>10.119999999999999</v>
      </c>
      <c r="F105" s="34">
        <v>7.8722000000000003</v>
      </c>
      <c r="G105" s="27" t="s">
        <v>80</v>
      </c>
      <c r="H105" s="28">
        <v>3420</v>
      </c>
      <c r="I105" s="28">
        <f t="shared" si="3"/>
        <v>26922.923999999999</v>
      </c>
      <c r="J105" s="28" t="s">
        <v>38</v>
      </c>
      <c r="K105" s="28">
        <v>70</v>
      </c>
      <c r="L105" s="21" t="s">
        <v>81</v>
      </c>
      <c r="M105" s="21" t="s">
        <v>547</v>
      </c>
    </row>
    <row r="106" spans="1:13">
      <c r="A106" s="21">
        <v>102</v>
      </c>
      <c r="B106" s="30">
        <v>2</v>
      </c>
      <c r="C106" s="23" t="s">
        <v>772</v>
      </c>
      <c r="D106" s="24" t="s">
        <v>461</v>
      </c>
      <c r="E106" s="33">
        <v>5.81</v>
      </c>
      <c r="F106" s="34">
        <v>4.5202999999999998</v>
      </c>
      <c r="G106" s="27" t="s">
        <v>80</v>
      </c>
      <c r="H106" s="28">
        <v>3420</v>
      </c>
      <c r="I106" s="28">
        <f t="shared" si="3"/>
        <v>15459.425999999999</v>
      </c>
      <c r="J106" s="28" t="s">
        <v>38</v>
      </c>
      <c r="K106" s="28">
        <v>70</v>
      </c>
      <c r="L106" s="21" t="s">
        <v>81</v>
      </c>
      <c r="M106" s="21" t="s">
        <v>547</v>
      </c>
    </row>
    <row r="107" spans="1:13">
      <c r="A107" s="21">
        <v>103</v>
      </c>
      <c r="B107" s="30">
        <v>2</v>
      </c>
      <c r="C107" s="23" t="s">
        <v>773</v>
      </c>
      <c r="D107" s="24" t="s">
        <v>461</v>
      </c>
      <c r="E107" s="33">
        <v>10.1</v>
      </c>
      <c r="F107" s="34">
        <v>7.8525999999999998</v>
      </c>
      <c r="G107" s="27" t="s">
        <v>80</v>
      </c>
      <c r="H107" s="28">
        <v>3420</v>
      </c>
      <c r="I107" s="28">
        <f t="shared" si="3"/>
        <v>26855.892</v>
      </c>
      <c r="J107" s="28" t="s">
        <v>38</v>
      </c>
      <c r="K107" s="28">
        <v>70</v>
      </c>
      <c r="L107" s="21" t="s">
        <v>81</v>
      </c>
      <c r="M107" s="21" t="s">
        <v>547</v>
      </c>
    </row>
    <row r="108" spans="1:13">
      <c r="A108" s="21">
        <v>104</v>
      </c>
      <c r="B108" s="30">
        <v>2</v>
      </c>
      <c r="C108" s="23" t="s">
        <v>774</v>
      </c>
      <c r="D108" s="24" t="s">
        <v>461</v>
      </c>
      <c r="E108" s="33">
        <v>8.2100000000000009</v>
      </c>
      <c r="F108" s="34">
        <v>6.3856000000000002</v>
      </c>
      <c r="G108" s="27" t="s">
        <v>80</v>
      </c>
      <c r="H108" s="28">
        <v>3420</v>
      </c>
      <c r="I108" s="28">
        <f t="shared" si="3"/>
        <v>21838.752</v>
      </c>
      <c r="J108" s="28" t="s">
        <v>38</v>
      </c>
      <c r="K108" s="28">
        <v>70</v>
      </c>
      <c r="L108" s="21" t="s">
        <v>81</v>
      </c>
      <c r="M108" s="21" t="s">
        <v>547</v>
      </c>
    </row>
    <row r="109" spans="1:13">
      <c r="A109" s="21">
        <v>105</v>
      </c>
      <c r="B109" s="30">
        <v>2</v>
      </c>
      <c r="C109" s="23" t="s">
        <v>775</v>
      </c>
      <c r="D109" s="24" t="s">
        <v>461</v>
      </c>
      <c r="E109" s="33">
        <v>10.18</v>
      </c>
      <c r="F109" s="34">
        <v>8.8789999999999996</v>
      </c>
      <c r="G109" s="27" t="s">
        <v>80</v>
      </c>
      <c r="H109" s="28">
        <v>3420</v>
      </c>
      <c r="I109" s="28">
        <f t="shared" si="3"/>
        <v>30366.18</v>
      </c>
      <c r="J109" s="28" t="s">
        <v>38</v>
      </c>
      <c r="K109" s="28">
        <v>70</v>
      </c>
      <c r="L109" s="21" t="s">
        <v>81</v>
      </c>
      <c r="M109" s="21" t="s">
        <v>547</v>
      </c>
    </row>
    <row r="110" spans="1:13">
      <c r="A110" s="21">
        <v>106</v>
      </c>
      <c r="B110" s="30">
        <v>2</v>
      </c>
      <c r="C110" s="23" t="s">
        <v>776</v>
      </c>
      <c r="D110" s="24" t="s">
        <v>461</v>
      </c>
      <c r="E110" s="33">
        <v>6.46</v>
      </c>
      <c r="F110" s="34">
        <v>5.6357999999999997</v>
      </c>
      <c r="G110" s="27" t="s">
        <v>80</v>
      </c>
      <c r="H110" s="28">
        <v>3420</v>
      </c>
      <c r="I110" s="28">
        <f t="shared" si="3"/>
        <v>19274.436000000002</v>
      </c>
      <c r="J110" s="28" t="s">
        <v>38</v>
      </c>
      <c r="K110" s="28">
        <v>70</v>
      </c>
      <c r="L110" s="21" t="s">
        <v>81</v>
      </c>
      <c r="M110" s="21" t="s">
        <v>547</v>
      </c>
    </row>
    <row r="111" spans="1:13">
      <c r="A111" s="21">
        <v>107</v>
      </c>
      <c r="B111" s="30">
        <v>2</v>
      </c>
      <c r="C111" s="23" t="s">
        <v>777</v>
      </c>
      <c r="D111" s="24" t="s">
        <v>461</v>
      </c>
      <c r="E111" s="25">
        <v>11.39</v>
      </c>
      <c r="F111" s="26">
        <v>9.9358000000000004</v>
      </c>
      <c r="G111" s="27" t="s">
        <v>80</v>
      </c>
      <c r="H111" s="28">
        <v>3420</v>
      </c>
      <c r="I111" s="28">
        <f t="shared" si="3"/>
        <v>33980.436000000002</v>
      </c>
      <c r="J111" s="28" t="s">
        <v>38</v>
      </c>
      <c r="K111" s="28">
        <v>70</v>
      </c>
      <c r="L111" s="21" t="s">
        <v>81</v>
      </c>
      <c r="M111" s="21" t="s">
        <v>547</v>
      </c>
    </row>
    <row r="112" spans="1:13">
      <c r="A112" s="21">
        <v>108</v>
      </c>
      <c r="B112" s="22">
        <v>3</v>
      </c>
      <c r="C112" s="23" t="s">
        <v>778</v>
      </c>
      <c r="D112" s="24" t="s">
        <v>461</v>
      </c>
      <c r="E112" s="33">
        <v>14.41</v>
      </c>
      <c r="F112" s="34">
        <v>10.8895</v>
      </c>
      <c r="G112" s="27" t="s">
        <v>80</v>
      </c>
      <c r="H112" s="28">
        <v>3420</v>
      </c>
      <c r="I112" s="28">
        <f t="shared" si="3"/>
        <v>37242.089999999997</v>
      </c>
      <c r="J112" s="28" t="s">
        <v>38</v>
      </c>
      <c r="K112" s="28">
        <v>70</v>
      </c>
      <c r="L112" s="21" t="s">
        <v>81</v>
      </c>
      <c r="M112" s="21" t="s">
        <v>547</v>
      </c>
    </row>
    <row r="113" spans="1:13">
      <c r="A113" s="21">
        <v>109</v>
      </c>
      <c r="B113" s="22">
        <v>3</v>
      </c>
      <c r="C113" s="23" t="s">
        <v>779</v>
      </c>
      <c r="D113" s="24" t="s">
        <v>461</v>
      </c>
      <c r="E113" s="33">
        <v>14.95</v>
      </c>
      <c r="F113" s="34">
        <v>11.2959</v>
      </c>
      <c r="G113" s="27" t="s">
        <v>80</v>
      </c>
      <c r="H113" s="28">
        <v>3420</v>
      </c>
      <c r="I113" s="28">
        <f t="shared" si="3"/>
        <v>38631.978000000003</v>
      </c>
      <c r="J113" s="28" t="s">
        <v>38</v>
      </c>
      <c r="K113" s="28">
        <v>70</v>
      </c>
      <c r="L113" s="21" t="s">
        <v>81</v>
      </c>
      <c r="M113" s="21" t="s">
        <v>547</v>
      </c>
    </row>
    <row r="114" spans="1:13">
      <c r="A114" s="21">
        <v>110</v>
      </c>
      <c r="B114" s="22">
        <v>3</v>
      </c>
      <c r="C114" s="23" t="s">
        <v>780</v>
      </c>
      <c r="D114" s="24" t="s">
        <v>461</v>
      </c>
      <c r="E114" s="33">
        <v>10.119999999999999</v>
      </c>
      <c r="F114" s="34">
        <v>7.6456</v>
      </c>
      <c r="G114" s="27" t="s">
        <v>80</v>
      </c>
      <c r="H114" s="28">
        <v>3420</v>
      </c>
      <c r="I114" s="28">
        <f t="shared" si="3"/>
        <v>26147.952000000001</v>
      </c>
      <c r="J114" s="28" t="s">
        <v>38</v>
      </c>
      <c r="K114" s="28">
        <v>70</v>
      </c>
      <c r="L114" s="21" t="s">
        <v>81</v>
      </c>
      <c r="M114" s="21" t="s">
        <v>547</v>
      </c>
    </row>
    <row r="115" spans="1:13">
      <c r="A115" s="21">
        <v>111</v>
      </c>
      <c r="B115" s="22">
        <v>3</v>
      </c>
      <c r="C115" s="23" t="s">
        <v>781</v>
      </c>
      <c r="D115" s="24" t="s">
        <v>461</v>
      </c>
      <c r="E115" s="33">
        <v>11.13</v>
      </c>
      <c r="F115" s="34">
        <v>8.4079999999999995</v>
      </c>
      <c r="G115" s="27" t="s">
        <v>80</v>
      </c>
      <c r="H115" s="28">
        <v>3420</v>
      </c>
      <c r="I115" s="28">
        <f t="shared" si="3"/>
        <v>28755.360000000001</v>
      </c>
      <c r="J115" s="28" t="s">
        <v>38</v>
      </c>
      <c r="K115" s="28">
        <v>70</v>
      </c>
      <c r="L115" s="21" t="s">
        <v>81</v>
      </c>
      <c r="M115" s="21" t="s">
        <v>547</v>
      </c>
    </row>
    <row r="116" spans="1:13">
      <c r="A116" s="21">
        <v>112</v>
      </c>
      <c r="B116" s="22">
        <v>3</v>
      </c>
      <c r="C116" s="23" t="s">
        <v>782</v>
      </c>
      <c r="D116" s="24" t="s">
        <v>461</v>
      </c>
      <c r="E116" s="33">
        <v>10.26</v>
      </c>
      <c r="F116" s="34">
        <v>7.7519999999999998</v>
      </c>
      <c r="G116" s="27" t="s">
        <v>80</v>
      </c>
      <c r="H116" s="28">
        <v>3420</v>
      </c>
      <c r="I116" s="28">
        <f t="shared" si="3"/>
        <v>26511.84</v>
      </c>
      <c r="J116" s="28" t="s">
        <v>38</v>
      </c>
      <c r="K116" s="28">
        <v>70</v>
      </c>
      <c r="L116" s="21" t="s">
        <v>81</v>
      </c>
      <c r="M116" s="21" t="s">
        <v>547</v>
      </c>
    </row>
    <row r="117" spans="1:13">
      <c r="A117" s="21">
        <v>113</v>
      </c>
      <c r="B117" s="22">
        <v>3</v>
      </c>
      <c r="C117" s="23" t="s">
        <v>783</v>
      </c>
      <c r="D117" s="24" t="s">
        <v>461</v>
      </c>
      <c r="E117" s="33">
        <v>8.9499999999999993</v>
      </c>
      <c r="F117" s="34">
        <v>6.76</v>
      </c>
      <c r="G117" s="27" t="s">
        <v>80</v>
      </c>
      <c r="H117" s="28">
        <v>3420</v>
      </c>
      <c r="I117" s="28">
        <f t="shared" si="3"/>
        <v>23119.200000000001</v>
      </c>
      <c r="J117" s="28" t="s">
        <v>38</v>
      </c>
      <c r="K117" s="28">
        <v>70</v>
      </c>
      <c r="L117" s="21" t="s">
        <v>81</v>
      </c>
      <c r="M117" s="21" t="s">
        <v>547</v>
      </c>
    </row>
    <row r="118" spans="1:13">
      <c r="A118" s="21">
        <v>114</v>
      </c>
      <c r="B118" s="22">
        <v>3</v>
      </c>
      <c r="C118" s="23" t="s">
        <v>784</v>
      </c>
      <c r="D118" s="24" t="s">
        <v>461</v>
      </c>
      <c r="E118" s="33">
        <v>9.39</v>
      </c>
      <c r="F118" s="34">
        <v>7.0970000000000004</v>
      </c>
      <c r="G118" s="27" t="s">
        <v>80</v>
      </c>
      <c r="H118" s="28">
        <v>3420</v>
      </c>
      <c r="I118" s="28">
        <f t="shared" si="3"/>
        <v>24271.74</v>
      </c>
      <c r="J118" s="28" t="s">
        <v>38</v>
      </c>
      <c r="K118" s="28">
        <v>70</v>
      </c>
      <c r="L118" s="21" t="s">
        <v>81</v>
      </c>
      <c r="M118" s="21" t="s">
        <v>547</v>
      </c>
    </row>
    <row r="119" spans="1:13">
      <c r="A119" s="21">
        <v>115</v>
      </c>
      <c r="B119" s="22">
        <v>3</v>
      </c>
      <c r="C119" s="23" t="s">
        <v>785</v>
      </c>
      <c r="D119" s="24" t="s">
        <v>461</v>
      </c>
      <c r="E119" s="33">
        <v>8.5399999999999991</v>
      </c>
      <c r="F119" s="34">
        <v>6.4496000000000002</v>
      </c>
      <c r="G119" s="27" t="s">
        <v>80</v>
      </c>
      <c r="H119" s="28">
        <v>3420</v>
      </c>
      <c r="I119" s="28">
        <f t="shared" si="3"/>
        <v>22057.632000000001</v>
      </c>
      <c r="J119" s="28" t="s">
        <v>38</v>
      </c>
      <c r="K119" s="28">
        <v>70</v>
      </c>
      <c r="L119" s="21" t="s">
        <v>81</v>
      </c>
      <c r="M119" s="21" t="s">
        <v>547</v>
      </c>
    </row>
    <row r="120" spans="1:13">
      <c r="A120" s="21">
        <v>116</v>
      </c>
      <c r="B120" s="22">
        <v>3</v>
      </c>
      <c r="C120" s="23" t="s">
        <v>786</v>
      </c>
      <c r="D120" s="24" t="s">
        <v>461</v>
      </c>
      <c r="E120" s="33">
        <v>15.65</v>
      </c>
      <c r="F120" s="34">
        <v>10.946</v>
      </c>
      <c r="G120" s="27" t="s">
        <v>80</v>
      </c>
      <c r="H120" s="28">
        <v>3420</v>
      </c>
      <c r="I120" s="28">
        <f t="shared" si="3"/>
        <v>37435.32</v>
      </c>
      <c r="J120" s="28" t="s">
        <v>38</v>
      </c>
      <c r="K120" s="28">
        <v>70</v>
      </c>
      <c r="L120" s="21" t="s">
        <v>81</v>
      </c>
      <c r="M120" s="21" t="s">
        <v>547</v>
      </c>
    </row>
    <row r="121" spans="1:13">
      <c r="A121" s="21">
        <v>117</v>
      </c>
      <c r="B121" s="22">
        <v>3</v>
      </c>
      <c r="C121" s="23" t="s">
        <v>787</v>
      </c>
      <c r="D121" s="24" t="s">
        <v>461</v>
      </c>
      <c r="E121" s="33">
        <v>9.26</v>
      </c>
      <c r="F121" s="34">
        <v>6.476</v>
      </c>
      <c r="G121" s="27" t="s">
        <v>80</v>
      </c>
      <c r="H121" s="28">
        <v>3420</v>
      </c>
      <c r="I121" s="28">
        <f t="shared" si="3"/>
        <v>22147.919999999998</v>
      </c>
      <c r="J121" s="28" t="s">
        <v>38</v>
      </c>
      <c r="K121" s="28">
        <v>70</v>
      </c>
      <c r="L121" s="21" t="s">
        <v>81</v>
      </c>
      <c r="M121" s="21" t="s">
        <v>547</v>
      </c>
    </row>
    <row r="122" spans="1:13">
      <c r="A122" s="21">
        <v>118</v>
      </c>
      <c r="B122" s="22">
        <v>3</v>
      </c>
      <c r="C122" s="23" t="s">
        <v>788</v>
      </c>
      <c r="D122" s="24" t="s">
        <v>461</v>
      </c>
      <c r="E122" s="33">
        <v>9.68</v>
      </c>
      <c r="F122" s="34">
        <v>6.7731000000000003</v>
      </c>
      <c r="G122" s="27" t="s">
        <v>80</v>
      </c>
      <c r="H122" s="28">
        <v>3420</v>
      </c>
      <c r="I122" s="28">
        <f t="shared" si="3"/>
        <v>23164.002</v>
      </c>
      <c r="J122" s="28" t="s">
        <v>38</v>
      </c>
      <c r="K122" s="28">
        <v>70</v>
      </c>
      <c r="L122" s="21" t="s">
        <v>81</v>
      </c>
      <c r="M122" s="21" t="s">
        <v>547</v>
      </c>
    </row>
    <row r="123" spans="1:13">
      <c r="A123" s="21">
        <v>119</v>
      </c>
      <c r="B123" s="22">
        <v>3</v>
      </c>
      <c r="C123" s="23" t="s">
        <v>789</v>
      </c>
      <c r="D123" s="24" t="s">
        <v>461</v>
      </c>
      <c r="E123" s="33">
        <v>17.84</v>
      </c>
      <c r="F123" s="34">
        <v>12.4785</v>
      </c>
      <c r="G123" s="27" t="s">
        <v>80</v>
      </c>
      <c r="H123" s="28">
        <v>3420</v>
      </c>
      <c r="I123" s="28">
        <f t="shared" si="3"/>
        <v>42676.47</v>
      </c>
      <c r="J123" s="28" t="s">
        <v>38</v>
      </c>
      <c r="K123" s="28">
        <v>70</v>
      </c>
      <c r="L123" s="21" t="s">
        <v>81</v>
      </c>
      <c r="M123" s="21" t="s">
        <v>547</v>
      </c>
    </row>
    <row r="124" spans="1:13">
      <c r="A124" s="21">
        <v>120</v>
      </c>
      <c r="B124" s="22">
        <v>3</v>
      </c>
      <c r="C124" s="23" t="s">
        <v>790</v>
      </c>
      <c r="D124" s="24" t="s">
        <v>461</v>
      </c>
      <c r="E124" s="33">
        <v>10.32</v>
      </c>
      <c r="F124" s="34">
        <v>7.2210000000000001</v>
      </c>
      <c r="G124" s="27" t="s">
        <v>80</v>
      </c>
      <c r="H124" s="28">
        <v>3420</v>
      </c>
      <c r="I124" s="28">
        <f t="shared" si="3"/>
        <v>24695.82</v>
      </c>
      <c r="J124" s="28" t="s">
        <v>38</v>
      </c>
      <c r="K124" s="28">
        <v>70</v>
      </c>
      <c r="L124" s="21" t="s">
        <v>81</v>
      </c>
      <c r="M124" s="21" t="s">
        <v>547</v>
      </c>
    </row>
    <row r="125" spans="1:13">
      <c r="A125" s="21">
        <v>121</v>
      </c>
      <c r="B125" s="22">
        <v>3</v>
      </c>
      <c r="C125" s="23" t="s">
        <v>791</v>
      </c>
      <c r="D125" s="24" t="s">
        <v>461</v>
      </c>
      <c r="E125" s="33">
        <v>9.69</v>
      </c>
      <c r="F125" s="34">
        <v>6.7805</v>
      </c>
      <c r="G125" s="27" t="s">
        <v>80</v>
      </c>
      <c r="H125" s="28">
        <v>3420</v>
      </c>
      <c r="I125" s="28">
        <f t="shared" si="3"/>
        <v>23189.31</v>
      </c>
      <c r="J125" s="28" t="s">
        <v>38</v>
      </c>
      <c r="K125" s="28">
        <v>70</v>
      </c>
      <c r="L125" s="21" t="s">
        <v>81</v>
      </c>
      <c r="M125" s="21" t="s">
        <v>547</v>
      </c>
    </row>
    <row r="126" spans="1:13">
      <c r="A126" s="21">
        <v>122</v>
      </c>
      <c r="B126" s="22">
        <v>3</v>
      </c>
      <c r="C126" s="23" t="s">
        <v>792</v>
      </c>
      <c r="D126" s="24" t="s">
        <v>461</v>
      </c>
      <c r="E126" s="33">
        <v>16.57</v>
      </c>
      <c r="F126" s="34">
        <v>13.0725</v>
      </c>
      <c r="G126" s="27" t="s">
        <v>80</v>
      </c>
      <c r="H126" s="28">
        <v>3420</v>
      </c>
      <c r="I126" s="28">
        <f t="shared" si="3"/>
        <v>44707.95</v>
      </c>
      <c r="J126" s="28" t="s">
        <v>38</v>
      </c>
      <c r="K126" s="28">
        <v>70</v>
      </c>
      <c r="L126" s="21" t="s">
        <v>81</v>
      </c>
      <c r="M126" s="21" t="s">
        <v>547</v>
      </c>
    </row>
    <row r="127" spans="1:13">
      <c r="A127" s="21">
        <v>123</v>
      </c>
      <c r="B127" s="22">
        <v>3</v>
      </c>
      <c r="C127" s="23" t="s">
        <v>793</v>
      </c>
      <c r="D127" s="24" t="s">
        <v>461</v>
      </c>
      <c r="E127" s="33">
        <v>7.81</v>
      </c>
      <c r="F127" s="34">
        <v>6.1566000000000001</v>
      </c>
      <c r="G127" s="27" t="s">
        <v>80</v>
      </c>
      <c r="H127" s="28">
        <v>3420</v>
      </c>
      <c r="I127" s="28">
        <f t="shared" si="3"/>
        <v>21055.572</v>
      </c>
      <c r="J127" s="28" t="s">
        <v>38</v>
      </c>
      <c r="K127" s="28">
        <v>70</v>
      </c>
      <c r="L127" s="21" t="s">
        <v>81</v>
      </c>
      <c r="M127" s="21" t="s">
        <v>547</v>
      </c>
    </row>
    <row r="128" spans="1:13">
      <c r="A128" s="21">
        <v>124</v>
      </c>
      <c r="B128" s="22">
        <v>3</v>
      </c>
      <c r="C128" s="23" t="s">
        <v>794</v>
      </c>
      <c r="D128" s="24" t="s">
        <v>461</v>
      </c>
      <c r="E128" s="33">
        <v>18.059999999999999</v>
      </c>
      <c r="F128" s="34">
        <v>14.247</v>
      </c>
      <c r="G128" s="27" t="s">
        <v>80</v>
      </c>
      <c r="H128" s="28">
        <v>3420</v>
      </c>
      <c r="I128" s="28">
        <f t="shared" si="3"/>
        <v>48724.74</v>
      </c>
      <c r="J128" s="28" t="s">
        <v>38</v>
      </c>
      <c r="K128" s="28">
        <v>70</v>
      </c>
      <c r="L128" s="21" t="s">
        <v>81</v>
      </c>
      <c r="M128" s="21" t="s">
        <v>547</v>
      </c>
    </row>
    <row r="129" spans="1:13">
      <c r="A129" s="21">
        <v>125</v>
      </c>
      <c r="B129" s="22">
        <v>3</v>
      </c>
      <c r="C129" s="23" t="s">
        <v>795</v>
      </c>
      <c r="D129" s="24" t="s">
        <v>461</v>
      </c>
      <c r="E129" s="33">
        <v>14.93</v>
      </c>
      <c r="F129" s="34">
        <v>11.426500000000001</v>
      </c>
      <c r="G129" s="27" t="s">
        <v>80</v>
      </c>
      <c r="H129" s="28">
        <v>3420</v>
      </c>
      <c r="I129" s="28">
        <f t="shared" si="3"/>
        <v>39078.629999999997</v>
      </c>
      <c r="J129" s="28" t="s">
        <v>38</v>
      </c>
      <c r="K129" s="28">
        <v>70</v>
      </c>
      <c r="L129" s="21" t="s">
        <v>81</v>
      </c>
      <c r="M129" s="21" t="s">
        <v>547</v>
      </c>
    </row>
    <row r="130" spans="1:13">
      <c r="A130" s="21">
        <v>126</v>
      </c>
      <c r="B130" s="22">
        <v>3</v>
      </c>
      <c r="C130" s="23" t="s">
        <v>796</v>
      </c>
      <c r="D130" s="24" t="s">
        <v>461</v>
      </c>
      <c r="E130" s="33">
        <v>5.6</v>
      </c>
      <c r="F130" s="34">
        <v>4.2845000000000004</v>
      </c>
      <c r="G130" s="27" t="s">
        <v>80</v>
      </c>
      <c r="H130" s="28">
        <v>3420</v>
      </c>
      <c r="I130" s="28">
        <f t="shared" si="3"/>
        <v>14652.99</v>
      </c>
      <c r="J130" s="28" t="s">
        <v>38</v>
      </c>
      <c r="K130" s="28">
        <v>70</v>
      </c>
      <c r="L130" s="21" t="s">
        <v>81</v>
      </c>
      <c r="M130" s="21" t="s">
        <v>547</v>
      </c>
    </row>
    <row r="131" spans="1:13">
      <c r="A131" s="21">
        <v>127</v>
      </c>
      <c r="B131" s="22">
        <v>3</v>
      </c>
      <c r="C131" s="23" t="s">
        <v>797</v>
      </c>
      <c r="D131" s="24" t="s">
        <v>461</v>
      </c>
      <c r="E131" s="33">
        <v>14.67</v>
      </c>
      <c r="F131" s="34">
        <v>11.2209</v>
      </c>
      <c r="G131" s="27" t="s">
        <v>80</v>
      </c>
      <c r="H131" s="28">
        <v>3420</v>
      </c>
      <c r="I131" s="28">
        <f t="shared" si="3"/>
        <v>38375.478000000003</v>
      </c>
      <c r="J131" s="28" t="s">
        <v>38</v>
      </c>
      <c r="K131" s="28">
        <v>70</v>
      </c>
      <c r="L131" s="21" t="s">
        <v>81</v>
      </c>
      <c r="M131" s="21" t="s">
        <v>547</v>
      </c>
    </row>
    <row r="132" spans="1:13">
      <c r="A132" s="21">
        <v>128</v>
      </c>
      <c r="B132" s="22">
        <v>3</v>
      </c>
      <c r="C132" s="23" t="s">
        <v>798</v>
      </c>
      <c r="D132" s="24" t="s">
        <v>461</v>
      </c>
      <c r="E132" s="33">
        <v>9.02</v>
      </c>
      <c r="F132" s="34">
        <v>6.8990999999999998</v>
      </c>
      <c r="G132" s="27" t="s">
        <v>80</v>
      </c>
      <c r="H132" s="28">
        <v>3420</v>
      </c>
      <c r="I132" s="28">
        <f t="shared" si="3"/>
        <v>23594.921999999999</v>
      </c>
      <c r="J132" s="28" t="s">
        <v>38</v>
      </c>
      <c r="K132" s="28">
        <v>70</v>
      </c>
      <c r="L132" s="21" t="s">
        <v>81</v>
      </c>
      <c r="M132" s="21" t="s">
        <v>547</v>
      </c>
    </row>
    <row r="133" spans="1:13">
      <c r="A133" s="21">
        <v>129</v>
      </c>
      <c r="B133" s="22">
        <v>3</v>
      </c>
      <c r="C133" s="23" t="s">
        <v>799</v>
      </c>
      <c r="D133" s="24" t="s">
        <v>461</v>
      </c>
      <c r="E133" s="33">
        <v>8.5399999999999991</v>
      </c>
      <c r="F133" s="34">
        <v>6.5305</v>
      </c>
      <c r="G133" s="27" t="s">
        <v>80</v>
      </c>
      <c r="H133" s="28">
        <v>3420</v>
      </c>
      <c r="I133" s="28">
        <f t="shared" si="3"/>
        <v>22334.31</v>
      </c>
      <c r="J133" s="28" t="s">
        <v>38</v>
      </c>
      <c r="K133" s="28">
        <v>70</v>
      </c>
      <c r="L133" s="21" t="s">
        <v>81</v>
      </c>
      <c r="M133" s="21" t="s">
        <v>547</v>
      </c>
    </row>
    <row r="134" spans="1:13">
      <c r="A134" s="21">
        <v>130</v>
      </c>
      <c r="B134" s="22">
        <v>3</v>
      </c>
      <c r="C134" s="23" t="s">
        <v>800</v>
      </c>
      <c r="D134" s="24" t="s">
        <v>461</v>
      </c>
      <c r="E134" s="33">
        <v>6.64</v>
      </c>
      <c r="F134" s="34">
        <v>5.0819999999999999</v>
      </c>
      <c r="G134" s="27" t="s">
        <v>80</v>
      </c>
      <c r="H134" s="28">
        <v>3420</v>
      </c>
      <c r="I134" s="28">
        <f t="shared" ref="I134:I165" si="4">3420*F134</f>
        <v>17380.439999999999</v>
      </c>
      <c r="J134" s="28" t="s">
        <v>38</v>
      </c>
      <c r="K134" s="28">
        <v>70</v>
      </c>
      <c r="L134" s="21" t="s">
        <v>81</v>
      </c>
      <c r="M134" s="21" t="s">
        <v>547</v>
      </c>
    </row>
    <row r="135" spans="1:13">
      <c r="A135" s="21">
        <v>131</v>
      </c>
      <c r="B135" s="22">
        <v>3</v>
      </c>
      <c r="C135" s="23" t="s">
        <v>801</v>
      </c>
      <c r="D135" s="24" t="s">
        <v>461</v>
      </c>
      <c r="E135" s="33">
        <v>10.47</v>
      </c>
      <c r="F135" s="34">
        <v>8.01</v>
      </c>
      <c r="G135" s="27" t="s">
        <v>80</v>
      </c>
      <c r="H135" s="28">
        <v>3420</v>
      </c>
      <c r="I135" s="28">
        <f t="shared" si="4"/>
        <v>27394.2</v>
      </c>
      <c r="J135" s="28" t="s">
        <v>38</v>
      </c>
      <c r="K135" s="28">
        <v>70</v>
      </c>
      <c r="L135" s="21" t="s">
        <v>81</v>
      </c>
      <c r="M135" s="21" t="s">
        <v>547</v>
      </c>
    </row>
    <row r="136" spans="1:13">
      <c r="A136" s="21">
        <v>132</v>
      </c>
      <c r="B136" s="22">
        <v>3</v>
      </c>
      <c r="C136" s="23" t="s">
        <v>802</v>
      </c>
      <c r="D136" s="24" t="s">
        <v>461</v>
      </c>
      <c r="E136" s="33">
        <v>10.18</v>
      </c>
      <c r="F136" s="34">
        <v>7.7923999999999998</v>
      </c>
      <c r="G136" s="27" t="s">
        <v>80</v>
      </c>
      <c r="H136" s="28">
        <v>3420</v>
      </c>
      <c r="I136" s="28">
        <f t="shared" si="4"/>
        <v>26650.008000000002</v>
      </c>
      <c r="J136" s="28" t="s">
        <v>38</v>
      </c>
      <c r="K136" s="28">
        <v>70</v>
      </c>
      <c r="L136" s="21" t="s">
        <v>81</v>
      </c>
      <c r="M136" s="21" t="s">
        <v>547</v>
      </c>
    </row>
    <row r="137" spans="1:13">
      <c r="A137" s="21">
        <v>133</v>
      </c>
      <c r="B137" s="22">
        <v>3</v>
      </c>
      <c r="C137" s="23" t="s">
        <v>803</v>
      </c>
      <c r="D137" s="24" t="s">
        <v>461</v>
      </c>
      <c r="E137" s="33">
        <v>15.39</v>
      </c>
      <c r="F137" s="34">
        <v>11.774900000000001</v>
      </c>
      <c r="G137" s="27" t="s">
        <v>80</v>
      </c>
      <c r="H137" s="28">
        <v>3420</v>
      </c>
      <c r="I137" s="28">
        <f t="shared" si="4"/>
        <v>40270.158000000003</v>
      </c>
      <c r="J137" s="28" t="s">
        <v>38</v>
      </c>
      <c r="K137" s="28">
        <v>70</v>
      </c>
      <c r="L137" s="21" t="s">
        <v>81</v>
      </c>
      <c r="M137" s="21" t="s">
        <v>547</v>
      </c>
    </row>
    <row r="138" spans="1:13">
      <c r="A138" s="21">
        <v>134</v>
      </c>
      <c r="B138" s="22">
        <v>3</v>
      </c>
      <c r="C138" s="23" t="s">
        <v>804</v>
      </c>
      <c r="D138" s="24" t="s">
        <v>461</v>
      </c>
      <c r="E138" s="33">
        <v>10.23</v>
      </c>
      <c r="F138" s="34">
        <v>7.8254999999999999</v>
      </c>
      <c r="G138" s="27" t="s">
        <v>80</v>
      </c>
      <c r="H138" s="28">
        <v>3420</v>
      </c>
      <c r="I138" s="28">
        <f t="shared" si="4"/>
        <v>26763.21</v>
      </c>
      <c r="J138" s="28" t="s">
        <v>38</v>
      </c>
      <c r="K138" s="28">
        <v>70</v>
      </c>
      <c r="L138" s="21" t="s">
        <v>81</v>
      </c>
      <c r="M138" s="21" t="s">
        <v>547</v>
      </c>
    </row>
    <row r="139" spans="1:13">
      <c r="A139" s="21">
        <v>135</v>
      </c>
      <c r="B139" s="22">
        <v>3</v>
      </c>
      <c r="C139" s="23" t="s">
        <v>805</v>
      </c>
      <c r="D139" s="24" t="s">
        <v>461</v>
      </c>
      <c r="E139" s="25">
        <v>14.75</v>
      </c>
      <c r="F139" s="26">
        <v>11.282999999999999</v>
      </c>
      <c r="G139" s="27" t="s">
        <v>80</v>
      </c>
      <c r="H139" s="28">
        <v>3420</v>
      </c>
      <c r="I139" s="28">
        <f t="shared" si="4"/>
        <v>38587.86</v>
      </c>
      <c r="J139" s="28" t="s">
        <v>38</v>
      </c>
      <c r="K139" s="28">
        <v>70</v>
      </c>
      <c r="L139" s="21" t="s">
        <v>81</v>
      </c>
      <c r="M139" s="21" t="s">
        <v>547</v>
      </c>
    </row>
    <row r="140" spans="1:13">
      <c r="A140" s="21">
        <v>136</v>
      </c>
      <c r="B140" s="22">
        <v>4</v>
      </c>
      <c r="C140" s="23" t="s">
        <v>806</v>
      </c>
      <c r="D140" s="24" t="s">
        <v>461</v>
      </c>
      <c r="E140" s="25">
        <v>9.2799999999999994</v>
      </c>
      <c r="F140" s="26">
        <v>6.8990999999999998</v>
      </c>
      <c r="G140" s="27" t="s">
        <v>80</v>
      </c>
      <c r="H140" s="28">
        <v>3420</v>
      </c>
      <c r="I140" s="28">
        <f t="shared" si="4"/>
        <v>23594.921999999999</v>
      </c>
      <c r="J140" s="28" t="s">
        <v>38</v>
      </c>
      <c r="K140" s="28">
        <v>70</v>
      </c>
      <c r="L140" s="21" t="s">
        <v>81</v>
      </c>
      <c r="M140" s="21" t="s">
        <v>547</v>
      </c>
    </row>
    <row r="141" spans="1:13">
      <c r="A141" s="21">
        <v>137</v>
      </c>
      <c r="B141" s="22">
        <v>4</v>
      </c>
      <c r="C141" s="23" t="s">
        <v>807</v>
      </c>
      <c r="D141" s="24" t="s">
        <v>461</v>
      </c>
      <c r="E141" s="25">
        <v>7.57</v>
      </c>
      <c r="F141" s="26">
        <v>5.6234000000000002</v>
      </c>
      <c r="G141" s="27" t="s">
        <v>80</v>
      </c>
      <c r="H141" s="28">
        <v>3420</v>
      </c>
      <c r="I141" s="28">
        <f t="shared" si="4"/>
        <v>19232.027999999998</v>
      </c>
      <c r="J141" s="28" t="s">
        <v>38</v>
      </c>
      <c r="K141" s="28">
        <v>70</v>
      </c>
      <c r="L141" s="21" t="s">
        <v>81</v>
      </c>
      <c r="M141" s="21" t="s">
        <v>547</v>
      </c>
    </row>
    <row r="142" spans="1:13">
      <c r="A142" s="21">
        <v>138</v>
      </c>
      <c r="B142" s="22">
        <v>4</v>
      </c>
      <c r="C142" s="23" t="s">
        <v>808</v>
      </c>
      <c r="D142" s="24" t="s">
        <v>461</v>
      </c>
      <c r="E142" s="25">
        <v>7.7</v>
      </c>
      <c r="F142" s="26">
        <v>5.7225000000000001</v>
      </c>
      <c r="G142" s="27" t="s">
        <v>80</v>
      </c>
      <c r="H142" s="28">
        <v>3420</v>
      </c>
      <c r="I142" s="28">
        <f t="shared" si="4"/>
        <v>19570.95</v>
      </c>
      <c r="J142" s="28" t="s">
        <v>38</v>
      </c>
      <c r="K142" s="28">
        <v>70</v>
      </c>
      <c r="L142" s="21" t="s">
        <v>81</v>
      </c>
      <c r="M142" s="21" t="s">
        <v>547</v>
      </c>
    </row>
    <row r="143" spans="1:13">
      <c r="A143" s="21">
        <v>139</v>
      </c>
      <c r="B143" s="22">
        <v>4</v>
      </c>
      <c r="C143" s="23" t="s">
        <v>809</v>
      </c>
      <c r="D143" s="24" t="s">
        <v>461</v>
      </c>
      <c r="E143" s="25">
        <v>15.46</v>
      </c>
      <c r="F143" s="26">
        <v>11.4855</v>
      </c>
      <c r="G143" s="27" t="s">
        <v>80</v>
      </c>
      <c r="H143" s="28">
        <v>3420</v>
      </c>
      <c r="I143" s="28">
        <f t="shared" si="4"/>
        <v>39280.410000000003</v>
      </c>
      <c r="J143" s="28" t="s">
        <v>38</v>
      </c>
      <c r="K143" s="28">
        <v>70</v>
      </c>
      <c r="L143" s="21" t="s">
        <v>81</v>
      </c>
      <c r="M143" s="21" t="s">
        <v>547</v>
      </c>
    </row>
    <row r="144" spans="1:13">
      <c r="A144" s="21">
        <v>140</v>
      </c>
      <c r="B144" s="22">
        <v>4</v>
      </c>
      <c r="C144" s="23" t="s">
        <v>810</v>
      </c>
      <c r="D144" s="24" t="s">
        <v>461</v>
      </c>
      <c r="E144" s="25">
        <v>13.41</v>
      </c>
      <c r="F144" s="26">
        <v>9.9609000000000005</v>
      </c>
      <c r="G144" s="27" t="s">
        <v>80</v>
      </c>
      <c r="H144" s="28">
        <v>3420</v>
      </c>
      <c r="I144" s="28">
        <f t="shared" si="4"/>
        <v>34066.277999999998</v>
      </c>
      <c r="J144" s="28" t="s">
        <v>38</v>
      </c>
      <c r="K144" s="28">
        <v>70</v>
      </c>
      <c r="L144" s="21" t="s">
        <v>81</v>
      </c>
      <c r="M144" s="21" t="s">
        <v>547</v>
      </c>
    </row>
    <row r="145" spans="1:13">
      <c r="A145" s="21">
        <v>141</v>
      </c>
      <c r="B145" s="22">
        <v>4</v>
      </c>
      <c r="C145" s="23" t="s">
        <v>811</v>
      </c>
      <c r="D145" s="24" t="s">
        <v>461</v>
      </c>
      <c r="E145" s="25">
        <v>6.04</v>
      </c>
      <c r="F145" s="26">
        <v>4.4880000000000004</v>
      </c>
      <c r="G145" s="27" t="s">
        <v>80</v>
      </c>
      <c r="H145" s="28">
        <v>3420</v>
      </c>
      <c r="I145" s="28">
        <f t="shared" si="4"/>
        <v>15348.96</v>
      </c>
      <c r="J145" s="28" t="s">
        <v>38</v>
      </c>
      <c r="K145" s="28">
        <v>70</v>
      </c>
      <c r="L145" s="21" t="s">
        <v>81</v>
      </c>
      <c r="M145" s="21" t="s">
        <v>547</v>
      </c>
    </row>
    <row r="146" spans="1:13">
      <c r="A146" s="21">
        <v>142</v>
      </c>
      <c r="B146" s="22">
        <v>4</v>
      </c>
      <c r="C146" s="23" t="s">
        <v>812</v>
      </c>
      <c r="D146" s="24" t="s">
        <v>461</v>
      </c>
      <c r="E146" s="25">
        <v>9.1300000000000008</v>
      </c>
      <c r="F146" s="26">
        <v>6.7830000000000004</v>
      </c>
      <c r="G146" s="27" t="s">
        <v>80</v>
      </c>
      <c r="H146" s="28">
        <v>3420</v>
      </c>
      <c r="I146" s="28">
        <f t="shared" si="4"/>
        <v>23197.86</v>
      </c>
      <c r="J146" s="28" t="s">
        <v>38</v>
      </c>
      <c r="K146" s="28">
        <v>70</v>
      </c>
      <c r="L146" s="21" t="s">
        <v>81</v>
      </c>
      <c r="M146" s="21" t="s">
        <v>547</v>
      </c>
    </row>
    <row r="147" spans="1:13">
      <c r="A147" s="21">
        <v>143</v>
      </c>
      <c r="B147" s="22">
        <v>4</v>
      </c>
      <c r="C147" s="23" t="s">
        <v>813</v>
      </c>
      <c r="D147" s="24" t="s">
        <v>461</v>
      </c>
      <c r="E147" s="25">
        <v>7.25</v>
      </c>
      <c r="F147" s="26">
        <v>5.3864999999999998</v>
      </c>
      <c r="G147" s="27" t="s">
        <v>80</v>
      </c>
      <c r="H147" s="28">
        <v>3420</v>
      </c>
      <c r="I147" s="28">
        <f t="shared" si="4"/>
        <v>18421.830000000002</v>
      </c>
      <c r="J147" s="28" t="s">
        <v>38</v>
      </c>
      <c r="K147" s="28">
        <v>70</v>
      </c>
      <c r="L147" s="21" t="s">
        <v>81</v>
      </c>
      <c r="M147" s="21" t="s">
        <v>547</v>
      </c>
    </row>
    <row r="148" spans="1:13">
      <c r="A148" s="21">
        <v>144</v>
      </c>
      <c r="B148" s="22">
        <v>4</v>
      </c>
      <c r="C148" s="23" t="s">
        <v>814</v>
      </c>
      <c r="D148" s="24" t="s">
        <v>461</v>
      </c>
      <c r="E148" s="25">
        <v>6.14</v>
      </c>
      <c r="F148" s="26">
        <v>4.5625</v>
      </c>
      <c r="G148" s="27" t="s">
        <v>80</v>
      </c>
      <c r="H148" s="28">
        <v>3420</v>
      </c>
      <c r="I148" s="28">
        <f t="shared" si="4"/>
        <v>15603.75</v>
      </c>
      <c r="J148" s="28" t="s">
        <v>38</v>
      </c>
      <c r="K148" s="28">
        <v>70</v>
      </c>
      <c r="L148" s="21" t="s">
        <v>81</v>
      </c>
      <c r="M148" s="21" t="s">
        <v>547</v>
      </c>
    </row>
    <row r="149" spans="1:13">
      <c r="A149" s="21">
        <v>145</v>
      </c>
      <c r="B149" s="22">
        <v>4</v>
      </c>
      <c r="C149" s="23" t="s">
        <v>815</v>
      </c>
      <c r="D149" s="24" t="s">
        <v>461</v>
      </c>
      <c r="E149" s="25">
        <v>8.94</v>
      </c>
      <c r="F149" s="26">
        <v>6.6420000000000003</v>
      </c>
      <c r="G149" s="27" t="s">
        <v>80</v>
      </c>
      <c r="H149" s="28">
        <v>3420</v>
      </c>
      <c r="I149" s="28">
        <f t="shared" si="4"/>
        <v>22715.64</v>
      </c>
      <c r="J149" s="28" t="s">
        <v>38</v>
      </c>
      <c r="K149" s="28">
        <v>70</v>
      </c>
      <c r="L149" s="21" t="s">
        <v>81</v>
      </c>
      <c r="M149" s="21" t="s">
        <v>547</v>
      </c>
    </row>
    <row r="150" spans="1:13">
      <c r="A150" s="21">
        <v>146</v>
      </c>
      <c r="B150" s="22">
        <v>4</v>
      </c>
      <c r="C150" s="23" t="s">
        <v>816</v>
      </c>
      <c r="D150" s="24" t="s">
        <v>461</v>
      </c>
      <c r="E150" s="25">
        <v>11.64</v>
      </c>
      <c r="F150" s="26">
        <v>8.6501000000000001</v>
      </c>
      <c r="G150" s="27" t="s">
        <v>80</v>
      </c>
      <c r="H150" s="28">
        <v>3420</v>
      </c>
      <c r="I150" s="28">
        <f t="shared" si="4"/>
        <v>29583.342000000001</v>
      </c>
      <c r="J150" s="28" t="s">
        <v>38</v>
      </c>
      <c r="K150" s="28">
        <v>70</v>
      </c>
      <c r="L150" s="21" t="s">
        <v>81</v>
      </c>
      <c r="M150" s="21" t="s">
        <v>547</v>
      </c>
    </row>
    <row r="151" spans="1:13">
      <c r="A151" s="21">
        <v>147</v>
      </c>
      <c r="B151" s="22">
        <v>4</v>
      </c>
      <c r="C151" s="23" t="s">
        <v>817</v>
      </c>
      <c r="D151" s="24" t="s">
        <v>461</v>
      </c>
      <c r="E151" s="25">
        <v>15.64</v>
      </c>
      <c r="F151" s="26">
        <v>11.6241</v>
      </c>
      <c r="G151" s="27" t="s">
        <v>80</v>
      </c>
      <c r="H151" s="28">
        <v>3420</v>
      </c>
      <c r="I151" s="28">
        <f t="shared" si="4"/>
        <v>39754.421999999999</v>
      </c>
      <c r="J151" s="28" t="s">
        <v>38</v>
      </c>
      <c r="K151" s="28">
        <v>70</v>
      </c>
      <c r="L151" s="21" t="s">
        <v>81</v>
      </c>
      <c r="M151" s="21" t="s">
        <v>547</v>
      </c>
    </row>
    <row r="152" spans="1:13">
      <c r="A152" s="21">
        <v>148</v>
      </c>
      <c r="B152" s="22">
        <v>4</v>
      </c>
      <c r="C152" s="23" t="s">
        <v>818</v>
      </c>
      <c r="D152" s="24" t="s">
        <v>461</v>
      </c>
      <c r="E152" s="25">
        <v>8.1300000000000008</v>
      </c>
      <c r="F152" s="26">
        <v>6.1097999999999999</v>
      </c>
      <c r="G152" s="27" t="s">
        <v>80</v>
      </c>
      <c r="H152" s="28">
        <v>3420</v>
      </c>
      <c r="I152" s="28">
        <f t="shared" si="4"/>
        <v>20895.516</v>
      </c>
      <c r="J152" s="28" t="s">
        <v>38</v>
      </c>
      <c r="K152" s="28">
        <v>70</v>
      </c>
      <c r="L152" s="21" t="s">
        <v>81</v>
      </c>
      <c r="M152" s="21" t="s">
        <v>547</v>
      </c>
    </row>
    <row r="153" spans="1:13">
      <c r="A153" s="21">
        <v>149</v>
      </c>
      <c r="B153" s="22">
        <v>4</v>
      </c>
      <c r="C153" s="23" t="s">
        <v>819</v>
      </c>
      <c r="D153" s="24" t="s">
        <v>461</v>
      </c>
      <c r="E153" s="25">
        <v>12.66</v>
      </c>
      <c r="F153" s="26">
        <v>9.5122</v>
      </c>
      <c r="G153" s="27" t="s">
        <v>80</v>
      </c>
      <c r="H153" s="28">
        <v>3420</v>
      </c>
      <c r="I153" s="28">
        <f t="shared" si="4"/>
        <v>32531.723999999998</v>
      </c>
      <c r="J153" s="28" t="s">
        <v>38</v>
      </c>
      <c r="K153" s="28">
        <v>70</v>
      </c>
      <c r="L153" s="21" t="s">
        <v>81</v>
      </c>
      <c r="M153" s="21" t="s">
        <v>547</v>
      </c>
    </row>
    <row r="154" spans="1:13">
      <c r="A154" s="21">
        <v>150</v>
      </c>
      <c r="B154" s="22">
        <v>4</v>
      </c>
      <c r="C154" s="23" t="s">
        <v>820</v>
      </c>
      <c r="D154" s="24" t="s">
        <v>461</v>
      </c>
      <c r="E154" s="25">
        <v>8.16</v>
      </c>
      <c r="F154" s="26">
        <v>6.2293000000000003</v>
      </c>
      <c r="G154" s="27" t="s">
        <v>80</v>
      </c>
      <c r="H154" s="28">
        <v>3420</v>
      </c>
      <c r="I154" s="28">
        <f t="shared" si="4"/>
        <v>21304.205999999998</v>
      </c>
      <c r="J154" s="28" t="s">
        <v>38</v>
      </c>
      <c r="K154" s="28">
        <v>70</v>
      </c>
      <c r="L154" s="21" t="s">
        <v>81</v>
      </c>
      <c r="M154" s="21" t="s">
        <v>547</v>
      </c>
    </row>
    <row r="155" spans="1:13">
      <c r="A155" s="21">
        <v>151</v>
      </c>
      <c r="B155" s="22">
        <v>4</v>
      </c>
      <c r="C155" s="23" t="s">
        <v>821</v>
      </c>
      <c r="D155" s="24" t="s">
        <v>461</v>
      </c>
      <c r="E155" s="25">
        <v>7.62</v>
      </c>
      <c r="F155" s="26">
        <v>5.8175999999999997</v>
      </c>
      <c r="G155" s="27" t="s">
        <v>80</v>
      </c>
      <c r="H155" s="28">
        <v>3420</v>
      </c>
      <c r="I155" s="28">
        <f t="shared" si="4"/>
        <v>19896.191999999999</v>
      </c>
      <c r="J155" s="28" t="s">
        <v>38</v>
      </c>
      <c r="K155" s="28">
        <v>70</v>
      </c>
      <c r="L155" s="21" t="s">
        <v>81</v>
      </c>
      <c r="M155" s="21" t="s">
        <v>547</v>
      </c>
    </row>
    <row r="156" spans="1:13">
      <c r="A156" s="21">
        <v>152</v>
      </c>
      <c r="B156" s="22">
        <v>4</v>
      </c>
      <c r="C156" s="23" t="s">
        <v>822</v>
      </c>
      <c r="D156" s="24" t="s">
        <v>461</v>
      </c>
      <c r="E156" s="25">
        <v>8.08</v>
      </c>
      <c r="F156" s="26">
        <v>6.1673999999999998</v>
      </c>
      <c r="G156" s="27" t="s">
        <v>80</v>
      </c>
      <c r="H156" s="28">
        <v>3420</v>
      </c>
      <c r="I156" s="28">
        <f t="shared" si="4"/>
        <v>21092.508000000002</v>
      </c>
      <c r="J156" s="28" t="s">
        <v>38</v>
      </c>
      <c r="K156" s="28">
        <v>70</v>
      </c>
      <c r="L156" s="21" t="s">
        <v>81</v>
      </c>
      <c r="M156" s="21" t="s">
        <v>547</v>
      </c>
    </row>
    <row r="157" spans="1:13">
      <c r="A157" s="21">
        <v>153</v>
      </c>
      <c r="B157" s="22">
        <v>4</v>
      </c>
      <c r="C157" s="23" t="s">
        <v>823</v>
      </c>
      <c r="D157" s="24" t="s">
        <v>461</v>
      </c>
      <c r="E157" s="25">
        <v>8</v>
      </c>
      <c r="F157" s="26">
        <v>6.11</v>
      </c>
      <c r="G157" s="27" t="s">
        <v>80</v>
      </c>
      <c r="H157" s="28">
        <v>3420</v>
      </c>
      <c r="I157" s="28">
        <f t="shared" si="4"/>
        <v>20896.2</v>
      </c>
      <c r="J157" s="28" t="s">
        <v>38</v>
      </c>
      <c r="K157" s="28">
        <v>70</v>
      </c>
      <c r="L157" s="21" t="s">
        <v>81</v>
      </c>
      <c r="M157" s="21" t="s">
        <v>547</v>
      </c>
    </row>
    <row r="158" spans="1:13">
      <c r="A158" s="21">
        <v>154</v>
      </c>
      <c r="B158" s="22">
        <v>4</v>
      </c>
      <c r="C158" s="23" t="s">
        <v>824</v>
      </c>
      <c r="D158" s="24" t="s">
        <v>461</v>
      </c>
      <c r="E158" s="25">
        <v>10.76</v>
      </c>
      <c r="F158" s="26">
        <v>8.2144999999999992</v>
      </c>
      <c r="G158" s="27" t="s">
        <v>80</v>
      </c>
      <c r="H158" s="28">
        <v>3420</v>
      </c>
      <c r="I158" s="28">
        <f t="shared" si="4"/>
        <v>28093.59</v>
      </c>
      <c r="J158" s="28" t="s">
        <v>38</v>
      </c>
      <c r="K158" s="28">
        <v>70</v>
      </c>
      <c r="L158" s="21" t="s">
        <v>81</v>
      </c>
      <c r="M158" s="21" t="s">
        <v>547</v>
      </c>
    </row>
    <row r="159" spans="1:13">
      <c r="A159" s="21">
        <v>155</v>
      </c>
      <c r="B159" s="22">
        <v>4</v>
      </c>
      <c r="C159" s="23" t="s">
        <v>825</v>
      </c>
      <c r="D159" s="24" t="s">
        <v>461</v>
      </c>
      <c r="E159" s="25">
        <v>16.27</v>
      </c>
      <c r="F159" s="26">
        <v>12.423400000000001</v>
      </c>
      <c r="G159" s="27" t="s">
        <v>80</v>
      </c>
      <c r="H159" s="28">
        <v>3420</v>
      </c>
      <c r="I159" s="28">
        <f t="shared" si="4"/>
        <v>42488.027999999998</v>
      </c>
      <c r="J159" s="28" t="s">
        <v>38</v>
      </c>
      <c r="K159" s="28">
        <v>70</v>
      </c>
      <c r="L159" s="21" t="s">
        <v>81</v>
      </c>
      <c r="M159" s="21" t="s">
        <v>547</v>
      </c>
    </row>
    <row r="160" spans="1:13">
      <c r="A160" s="21">
        <v>156</v>
      </c>
      <c r="B160" s="22">
        <v>4</v>
      </c>
      <c r="C160" s="23" t="s">
        <v>826</v>
      </c>
      <c r="D160" s="24" t="s">
        <v>461</v>
      </c>
      <c r="E160" s="25">
        <v>17.96</v>
      </c>
      <c r="F160" s="26">
        <v>13.7079</v>
      </c>
      <c r="G160" s="27" t="s">
        <v>80</v>
      </c>
      <c r="H160" s="28">
        <v>3420</v>
      </c>
      <c r="I160" s="28">
        <f t="shared" si="4"/>
        <v>46881.017999999996</v>
      </c>
      <c r="J160" s="28" t="s">
        <v>38</v>
      </c>
      <c r="K160" s="28">
        <v>70</v>
      </c>
      <c r="L160" s="21" t="s">
        <v>81</v>
      </c>
      <c r="M160" s="21" t="s">
        <v>547</v>
      </c>
    </row>
    <row r="161" spans="1:13">
      <c r="A161" s="21">
        <v>157</v>
      </c>
      <c r="B161" s="22">
        <v>4</v>
      </c>
      <c r="C161" s="23" t="s">
        <v>827</v>
      </c>
      <c r="D161" s="24" t="s">
        <v>461</v>
      </c>
      <c r="E161" s="25">
        <v>11.42</v>
      </c>
      <c r="F161" s="26">
        <v>8.7164000000000001</v>
      </c>
      <c r="G161" s="27" t="s">
        <v>80</v>
      </c>
      <c r="H161" s="28">
        <v>3420</v>
      </c>
      <c r="I161" s="28">
        <f t="shared" si="4"/>
        <v>29810.088</v>
      </c>
      <c r="J161" s="28" t="s">
        <v>38</v>
      </c>
      <c r="K161" s="28">
        <v>70</v>
      </c>
      <c r="L161" s="21" t="s">
        <v>81</v>
      </c>
      <c r="M161" s="21" t="s">
        <v>547</v>
      </c>
    </row>
    <row r="162" spans="1:13">
      <c r="A162" s="21">
        <v>158</v>
      </c>
      <c r="B162" s="22">
        <v>4</v>
      </c>
      <c r="C162" s="23" t="s">
        <v>828</v>
      </c>
      <c r="D162" s="24" t="s">
        <v>461</v>
      </c>
      <c r="E162" s="25">
        <v>6.86</v>
      </c>
      <c r="F162" s="26">
        <v>5.1749999999999998</v>
      </c>
      <c r="G162" s="27" t="s">
        <v>80</v>
      </c>
      <c r="H162" s="28">
        <v>3420</v>
      </c>
      <c r="I162" s="28">
        <f t="shared" si="4"/>
        <v>17698.5</v>
      </c>
      <c r="J162" s="28" t="s">
        <v>38</v>
      </c>
      <c r="K162" s="28">
        <v>70</v>
      </c>
      <c r="L162" s="21" t="s">
        <v>81</v>
      </c>
      <c r="M162" s="21" t="s">
        <v>547</v>
      </c>
    </row>
    <row r="163" spans="1:13">
      <c r="A163" s="21">
        <v>159</v>
      </c>
      <c r="B163" s="22">
        <v>4</v>
      </c>
      <c r="C163" s="23" t="s">
        <v>829</v>
      </c>
      <c r="D163" s="24" t="s">
        <v>461</v>
      </c>
      <c r="E163" s="25">
        <v>7.31</v>
      </c>
      <c r="F163" s="26">
        <v>5.5125000000000002</v>
      </c>
      <c r="G163" s="27" t="s">
        <v>80</v>
      </c>
      <c r="H163" s="28">
        <v>3420</v>
      </c>
      <c r="I163" s="28">
        <f t="shared" si="4"/>
        <v>18852.75</v>
      </c>
      <c r="J163" s="28" t="s">
        <v>38</v>
      </c>
      <c r="K163" s="28">
        <v>70</v>
      </c>
      <c r="L163" s="21" t="s">
        <v>81</v>
      </c>
      <c r="M163" s="21" t="s">
        <v>547</v>
      </c>
    </row>
    <row r="164" spans="1:13">
      <c r="A164" s="21">
        <v>160</v>
      </c>
      <c r="B164" s="22">
        <v>4</v>
      </c>
      <c r="C164" s="23" t="s">
        <v>830</v>
      </c>
      <c r="D164" s="24" t="s">
        <v>461</v>
      </c>
      <c r="E164" s="25">
        <v>7.39</v>
      </c>
      <c r="F164" s="26">
        <v>5.5746000000000002</v>
      </c>
      <c r="G164" s="27" t="s">
        <v>80</v>
      </c>
      <c r="H164" s="28">
        <v>3420</v>
      </c>
      <c r="I164" s="28">
        <f t="shared" si="4"/>
        <v>19065.132000000001</v>
      </c>
      <c r="J164" s="28" t="s">
        <v>38</v>
      </c>
      <c r="K164" s="28">
        <v>70</v>
      </c>
      <c r="L164" s="21" t="s">
        <v>81</v>
      </c>
      <c r="M164" s="21" t="s">
        <v>547</v>
      </c>
    </row>
    <row r="165" spans="1:13">
      <c r="A165" s="21">
        <v>161</v>
      </c>
      <c r="B165" s="22">
        <v>4</v>
      </c>
      <c r="C165" s="23" t="s">
        <v>831</v>
      </c>
      <c r="D165" s="24" t="s">
        <v>461</v>
      </c>
      <c r="E165" s="25">
        <v>9.25</v>
      </c>
      <c r="F165" s="26">
        <v>6.9779999999999998</v>
      </c>
      <c r="G165" s="27" t="s">
        <v>80</v>
      </c>
      <c r="H165" s="28">
        <v>3420</v>
      </c>
      <c r="I165" s="28">
        <f t="shared" si="4"/>
        <v>23864.76</v>
      </c>
      <c r="J165" s="28" t="s">
        <v>38</v>
      </c>
      <c r="K165" s="28">
        <v>70</v>
      </c>
      <c r="L165" s="21" t="s">
        <v>81</v>
      </c>
      <c r="M165" s="21" t="s">
        <v>547</v>
      </c>
    </row>
    <row r="166" spans="1:13">
      <c r="A166" s="21">
        <v>162</v>
      </c>
      <c r="B166" s="22">
        <v>4</v>
      </c>
      <c r="C166" s="23" t="s">
        <v>832</v>
      </c>
      <c r="D166" s="24" t="s">
        <v>461</v>
      </c>
      <c r="E166" s="25">
        <v>8.86</v>
      </c>
      <c r="F166" s="26">
        <v>6.6875</v>
      </c>
      <c r="G166" s="27" t="s">
        <v>80</v>
      </c>
      <c r="H166" s="28">
        <v>3420</v>
      </c>
      <c r="I166" s="28">
        <f t="shared" ref="I166:I187" si="5">3420*F166</f>
        <v>22871.25</v>
      </c>
      <c r="J166" s="28" t="s">
        <v>38</v>
      </c>
      <c r="K166" s="28">
        <v>70</v>
      </c>
      <c r="L166" s="21" t="s">
        <v>81</v>
      </c>
      <c r="M166" s="21" t="s">
        <v>547</v>
      </c>
    </row>
    <row r="167" spans="1:13">
      <c r="A167" s="21">
        <v>163</v>
      </c>
      <c r="B167" s="22">
        <v>4</v>
      </c>
      <c r="C167" s="23" t="s">
        <v>833</v>
      </c>
      <c r="D167" s="24" t="s">
        <v>461</v>
      </c>
      <c r="E167" s="25">
        <v>11.53</v>
      </c>
      <c r="F167" s="26">
        <v>8.7011000000000003</v>
      </c>
      <c r="G167" s="27" t="s">
        <v>80</v>
      </c>
      <c r="H167" s="28">
        <v>3420</v>
      </c>
      <c r="I167" s="28">
        <f t="shared" si="5"/>
        <v>29757.761999999999</v>
      </c>
      <c r="J167" s="28" t="s">
        <v>38</v>
      </c>
      <c r="K167" s="28">
        <v>70</v>
      </c>
      <c r="L167" s="21" t="s">
        <v>81</v>
      </c>
      <c r="M167" s="21" t="s">
        <v>547</v>
      </c>
    </row>
    <row r="168" spans="1:13">
      <c r="A168" s="21">
        <v>164</v>
      </c>
      <c r="B168" s="22">
        <v>4</v>
      </c>
      <c r="C168" s="23" t="s">
        <v>834</v>
      </c>
      <c r="D168" s="24" t="s">
        <v>461</v>
      </c>
      <c r="E168" s="25">
        <v>11.09</v>
      </c>
      <c r="F168" s="26">
        <v>8.4277999999999995</v>
      </c>
      <c r="G168" s="27" t="s">
        <v>80</v>
      </c>
      <c r="H168" s="28">
        <v>3420</v>
      </c>
      <c r="I168" s="28">
        <f t="shared" si="5"/>
        <v>28823.076000000001</v>
      </c>
      <c r="J168" s="28" t="s">
        <v>38</v>
      </c>
      <c r="K168" s="28">
        <v>70</v>
      </c>
      <c r="L168" s="21" t="s">
        <v>81</v>
      </c>
      <c r="M168" s="21" t="s">
        <v>547</v>
      </c>
    </row>
    <row r="169" spans="1:13">
      <c r="A169" s="21">
        <v>165</v>
      </c>
      <c r="B169" s="22">
        <v>4</v>
      </c>
      <c r="C169" s="23" t="s">
        <v>835</v>
      </c>
      <c r="D169" s="24" t="s">
        <v>461</v>
      </c>
      <c r="E169" s="25">
        <v>7.47</v>
      </c>
      <c r="F169" s="26">
        <v>5.6753999999999998</v>
      </c>
      <c r="G169" s="27" t="s">
        <v>80</v>
      </c>
      <c r="H169" s="28">
        <v>3420</v>
      </c>
      <c r="I169" s="28">
        <f t="shared" si="5"/>
        <v>19409.867999999999</v>
      </c>
      <c r="J169" s="28" t="s">
        <v>38</v>
      </c>
      <c r="K169" s="28">
        <v>70</v>
      </c>
      <c r="L169" s="21" t="s">
        <v>81</v>
      </c>
      <c r="M169" s="21" t="s">
        <v>547</v>
      </c>
    </row>
    <row r="170" spans="1:13">
      <c r="A170" s="21">
        <v>166</v>
      </c>
      <c r="B170" s="22">
        <v>4</v>
      </c>
      <c r="C170" s="23" t="s">
        <v>836</v>
      </c>
      <c r="D170" s="24" t="s">
        <v>461</v>
      </c>
      <c r="E170" s="25">
        <v>7.7</v>
      </c>
      <c r="F170" s="26">
        <v>5.85</v>
      </c>
      <c r="G170" s="27" t="s">
        <v>80</v>
      </c>
      <c r="H170" s="28">
        <v>3420</v>
      </c>
      <c r="I170" s="28">
        <f t="shared" si="5"/>
        <v>20007</v>
      </c>
      <c r="J170" s="28" t="s">
        <v>38</v>
      </c>
      <c r="K170" s="28">
        <v>70</v>
      </c>
      <c r="L170" s="21" t="s">
        <v>81</v>
      </c>
      <c r="M170" s="21" t="s">
        <v>547</v>
      </c>
    </row>
    <row r="171" spans="1:13">
      <c r="A171" s="21">
        <v>167</v>
      </c>
      <c r="B171" s="22">
        <v>4</v>
      </c>
      <c r="C171" s="23" t="s">
        <v>837</v>
      </c>
      <c r="D171" s="24" t="s">
        <v>461</v>
      </c>
      <c r="E171" s="25">
        <v>11.53</v>
      </c>
      <c r="F171" s="26">
        <v>8.7611000000000008</v>
      </c>
      <c r="G171" s="27" t="s">
        <v>80</v>
      </c>
      <c r="H171" s="28">
        <v>3420</v>
      </c>
      <c r="I171" s="28">
        <f t="shared" si="5"/>
        <v>29962.962</v>
      </c>
      <c r="J171" s="28" t="s">
        <v>38</v>
      </c>
      <c r="K171" s="28">
        <v>70</v>
      </c>
      <c r="L171" s="21" t="s">
        <v>81</v>
      </c>
      <c r="M171" s="21" t="s">
        <v>547</v>
      </c>
    </row>
    <row r="172" spans="1:13">
      <c r="A172" s="21">
        <v>168</v>
      </c>
      <c r="B172" s="22">
        <v>4</v>
      </c>
      <c r="C172" s="23" t="s">
        <v>838</v>
      </c>
      <c r="D172" s="24" t="s">
        <v>461</v>
      </c>
      <c r="E172" s="25">
        <v>11.44</v>
      </c>
      <c r="F172" s="26">
        <v>8.6898999999999997</v>
      </c>
      <c r="G172" s="27" t="s">
        <v>80</v>
      </c>
      <c r="H172" s="28">
        <v>3420</v>
      </c>
      <c r="I172" s="28">
        <f t="shared" si="5"/>
        <v>29719.457999999999</v>
      </c>
      <c r="J172" s="28" t="s">
        <v>38</v>
      </c>
      <c r="K172" s="28">
        <v>70</v>
      </c>
      <c r="L172" s="21" t="s">
        <v>81</v>
      </c>
      <c r="M172" s="21" t="s">
        <v>547</v>
      </c>
    </row>
    <row r="173" spans="1:13">
      <c r="A173" s="21">
        <v>169</v>
      </c>
      <c r="B173" s="22">
        <v>4</v>
      </c>
      <c r="C173" s="23" t="s">
        <v>839</v>
      </c>
      <c r="D173" s="24" t="s">
        <v>461</v>
      </c>
      <c r="E173" s="25">
        <v>7.05</v>
      </c>
      <c r="F173" s="26">
        <v>5.3550000000000004</v>
      </c>
      <c r="G173" s="27" t="s">
        <v>80</v>
      </c>
      <c r="H173" s="28">
        <v>3420</v>
      </c>
      <c r="I173" s="28">
        <f t="shared" si="5"/>
        <v>18314.099999999999</v>
      </c>
      <c r="J173" s="28" t="s">
        <v>38</v>
      </c>
      <c r="K173" s="28">
        <v>70</v>
      </c>
      <c r="L173" s="21" t="s">
        <v>81</v>
      </c>
      <c r="M173" s="21" t="s">
        <v>547</v>
      </c>
    </row>
    <row r="174" spans="1:13">
      <c r="A174" s="21">
        <v>170</v>
      </c>
      <c r="B174" s="22">
        <v>4</v>
      </c>
      <c r="C174" s="23" t="s">
        <v>840</v>
      </c>
      <c r="D174" s="24" t="s">
        <v>461</v>
      </c>
      <c r="E174" s="25">
        <v>14.89</v>
      </c>
      <c r="F174" s="26">
        <v>11.307499999999999</v>
      </c>
      <c r="G174" s="27" t="s">
        <v>80</v>
      </c>
      <c r="H174" s="28">
        <v>3420</v>
      </c>
      <c r="I174" s="28">
        <f t="shared" si="5"/>
        <v>38671.65</v>
      </c>
      <c r="J174" s="28" t="s">
        <v>38</v>
      </c>
      <c r="K174" s="28">
        <v>70</v>
      </c>
      <c r="L174" s="21" t="s">
        <v>81</v>
      </c>
      <c r="M174" s="21" t="s">
        <v>547</v>
      </c>
    </row>
    <row r="175" spans="1:13">
      <c r="A175" s="21">
        <v>171</v>
      </c>
      <c r="B175" s="22">
        <v>4</v>
      </c>
      <c r="C175" s="23" t="s">
        <v>841</v>
      </c>
      <c r="D175" s="24" t="s">
        <v>461</v>
      </c>
      <c r="E175" s="25">
        <v>13.19</v>
      </c>
      <c r="F175" s="26">
        <v>10.122999999999999</v>
      </c>
      <c r="G175" s="27" t="s">
        <v>80</v>
      </c>
      <c r="H175" s="28">
        <v>3420</v>
      </c>
      <c r="I175" s="28">
        <f t="shared" si="5"/>
        <v>34620.660000000003</v>
      </c>
      <c r="J175" s="28" t="s">
        <v>38</v>
      </c>
      <c r="K175" s="28">
        <v>70</v>
      </c>
      <c r="L175" s="21" t="s">
        <v>81</v>
      </c>
      <c r="M175" s="21" t="s">
        <v>547</v>
      </c>
    </row>
    <row r="176" spans="1:13">
      <c r="A176" s="21">
        <v>172</v>
      </c>
      <c r="B176" s="22">
        <v>4</v>
      </c>
      <c r="C176" s="23" t="s">
        <v>842</v>
      </c>
      <c r="D176" s="24" t="s">
        <v>461</v>
      </c>
      <c r="E176" s="25">
        <v>12.79</v>
      </c>
      <c r="F176" s="26">
        <v>9.8135999999999992</v>
      </c>
      <c r="G176" s="27" t="s">
        <v>80</v>
      </c>
      <c r="H176" s="28">
        <v>3420</v>
      </c>
      <c r="I176" s="28">
        <f t="shared" si="5"/>
        <v>33562.512000000002</v>
      </c>
      <c r="J176" s="28" t="s">
        <v>38</v>
      </c>
      <c r="K176" s="28">
        <v>70</v>
      </c>
      <c r="L176" s="21" t="s">
        <v>81</v>
      </c>
      <c r="M176" s="21" t="s">
        <v>547</v>
      </c>
    </row>
    <row r="177" spans="1:14">
      <c r="A177" s="21">
        <v>173</v>
      </c>
      <c r="B177" s="22">
        <v>4</v>
      </c>
      <c r="C177" s="23" t="s">
        <v>843</v>
      </c>
      <c r="D177" s="24" t="s">
        <v>461</v>
      </c>
      <c r="E177" s="25">
        <v>10.95</v>
      </c>
      <c r="F177" s="26">
        <v>8.4</v>
      </c>
      <c r="G177" s="27" t="s">
        <v>80</v>
      </c>
      <c r="H177" s="28">
        <v>3420</v>
      </c>
      <c r="I177" s="28">
        <f t="shared" si="5"/>
        <v>28728</v>
      </c>
      <c r="J177" s="28" t="s">
        <v>38</v>
      </c>
      <c r="K177" s="28">
        <v>70</v>
      </c>
      <c r="L177" s="21" t="s">
        <v>81</v>
      </c>
      <c r="M177" s="21" t="s">
        <v>547</v>
      </c>
    </row>
    <row r="178" spans="1:14">
      <c r="A178" s="21">
        <v>174</v>
      </c>
      <c r="B178" s="22">
        <v>4</v>
      </c>
      <c r="C178" s="23" t="s">
        <v>844</v>
      </c>
      <c r="D178" s="24" t="s">
        <v>461</v>
      </c>
      <c r="E178" s="25">
        <v>10.99</v>
      </c>
      <c r="F178" s="26">
        <v>8.4329999999999998</v>
      </c>
      <c r="G178" s="27" t="s">
        <v>80</v>
      </c>
      <c r="H178" s="28">
        <v>3420</v>
      </c>
      <c r="I178" s="28">
        <f t="shared" si="5"/>
        <v>28840.86</v>
      </c>
      <c r="J178" s="28" t="s">
        <v>38</v>
      </c>
      <c r="K178" s="28">
        <v>70</v>
      </c>
      <c r="L178" s="21" t="s">
        <v>81</v>
      </c>
      <c r="M178" s="21" t="s">
        <v>547</v>
      </c>
    </row>
    <row r="179" spans="1:14">
      <c r="A179" s="21">
        <v>175</v>
      </c>
      <c r="B179" s="22">
        <v>4</v>
      </c>
      <c r="C179" s="23" t="s">
        <v>845</v>
      </c>
      <c r="D179" s="24" t="s">
        <v>461</v>
      </c>
      <c r="E179" s="25">
        <v>11.46</v>
      </c>
      <c r="F179" s="26">
        <v>8.7899999999999991</v>
      </c>
      <c r="G179" s="27" t="s">
        <v>80</v>
      </c>
      <c r="H179" s="28">
        <v>3420</v>
      </c>
      <c r="I179" s="28">
        <f t="shared" si="5"/>
        <v>30061.8</v>
      </c>
      <c r="J179" s="28" t="s">
        <v>38</v>
      </c>
      <c r="K179" s="28">
        <v>70</v>
      </c>
      <c r="L179" s="21" t="s">
        <v>81</v>
      </c>
      <c r="M179" s="21" t="s">
        <v>547</v>
      </c>
    </row>
    <row r="180" spans="1:14">
      <c r="A180" s="21">
        <v>176</v>
      </c>
      <c r="B180" s="22">
        <v>4</v>
      </c>
      <c r="C180" s="23" t="s">
        <v>846</v>
      </c>
      <c r="D180" s="24" t="s">
        <v>461</v>
      </c>
      <c r="E180" s="25">
        <v>8.7200000000000006</v>
      </c>
      <c r="F180" s="26">
        <v>6.6875</v>
      </c>
      <c r="G180" s="27" t="s">
        <v>80</v>
      </c>
      <c r="H180" s="28">
        <v>3420</v>
      </c>
      <c r="I180" s="28">
        <f t="shared" si="5"/>
        <v>22871.25</v>
      </c>
      <c r="J180" s="28" t="s">
        <v>38</v>
      </c>
      <c r="K180" s="28">
        <v>70</v>
      </c>
      <c r="L180" s="21" t="s">
        <v>81</v>
      </c>
      <c r="M180" s="21" t="s">
        <v>547</v>
      </c>
    </row>
    <row r="181" spans="1:14">
      <c r="A181" s="21">
        <v>177</v>
      </c>
      <c r="B181" s="22">
        <v>4</v>
      </c>
      <c r="C181" s="23" t="s">
        <v>847</v>
      </c>
      <c r="D181" s="24" t="s">
        <v>461</v>
      </c>
      <c r="E181" s="25">
        <v>9.65</v>
      </c>
      <c r="F181" s="26">
        <v>7.4029999999999996</v>
      </c>
      <c r="G181" s="27" t="s">
        <v>80</v>
      </c>
      <c r="H181" s="28">
        <v>3420</v>
      </c>
      <c r="I181" s="28">
        <f t="shared" si="5"/>
        <v>25318.26</v>
      </c>
      <c r="J181" s="28" t="s">
        <v>38</v>
      </c>
      <c r="K181" s="28">
        <v>70</v>
      </c>
      <c r="L181" s="21" t="s">
        <v>81</v>
      </c>
      <c r="M181" s="21" t="s">
        <v>547</v>
      </c>
    </row>
    <row r="182" spans="1:14">
      <c r="A182" s="21">
        <v>178</v>
      </c>
      <c r="B182" s="22">
        <v>4</v>
      </c>
      <c r="C182" s="23" t="s">
        <v>848</v>
      </c>
      <c r="D182" s="24" t="s">
        <v>461</v>
      </c>
      <c r="E182" s="25">
        <v>6.17</v>
      </c>
      <c r="F182" s="26">
        <v>5.3650000000000002</v>
      </c>
      <c r="G182" s="27" t="s">
        <v>80</v>
      </c>
      <c r="H182" s="28">
        <v>3420</v>
      </c>
      <c r="I182" s="28">
        <f t="shared" si="5"/>
        <v>18348.3</v>
      </c>
      <c r="J182" s="28" t="s">
        <v>38</v>
      </c>
      <c r="K182" s="28">
        <v>70</v>
      </c>
      <c r="L182" s="21" t="s">
        <v>81</v>
      </c>
      <c r="M182" s="21" t="s">
        <v>547</v>
      </c>
    </row>
    <row r="183" spans="1:14">
      <c r="A183" s="21">
        <v>179</v>
      </c>
      <c r="B183" s="22">
        <v>4</v>
      </c>
      <c r="C183" s="23" t="s">
        <v>849</v>
      </c>
      <c r="D183" s="24" t="s">
        <v>461</v>
      </c>
      <c r="E183" s="25">
        <v>7.5</v>
      </c>
      <c r="F183" s="26">
        <v>6.5250000000000004</v>
      </c>
      <c r="G183" s="27" t="s">
        <v>80</v>
      </c>
      <c r="H183" s="28">
        <v>3420</v>
      </c>
      <c r="I183" s="28">
        <f t="shared" si="5"/>
        <v>22315.5</v>
      </c>
      <c r="J183" s="28" t="s">
        <v>38</v>
      </c>
      <c r="K183" s="28">
        <v>70</v>
      </c>
      <c r="L183" s="21" t="s">
        <v>81</v>
      </c>
      <c r="M183" s="21" t="s">
        <v>547</v>
      </c>
    </row>
    <row r="184" spans="1:14">
      <c r="A184" s="21">
        <v>180</v>
      </c>
      <c r="B184" s="22">
        <v>4</v>
      </c>
      <c r="C184" s="23" t="s">
        <v>850</v>
      </c>
      <c r="D184" s="24" t="s">
        <v>461</v>
      </c>
      <c r="E184" s="25">
        <v>7.5</v>
      </c>
      <c r="F184" s="26">
        <v>6.5250000000000004</v>
      </c>
      <c r="G184" s="27" t="s">
        <v>80</v>
      </c>
      <c r="H184" s="28">
        <v>3420</v>
      </c>
      <c r="I184" s="28">
        <f t="shared" si="5"/>
        <v>22315.5</v>
      </c>
      <c r="J184" s="28" t="s">
        <v>38</v>
      </c>
      <c r="K184" s="28">
        <v>70</v>
      </c>
      <c r="L184" s="21" t="s">
        <v>81</v>
      </c>
      <c r="M184" s="21" t="s">
        <v>547</v>
      </c>
    </row>
    <row r="185" spans="1:14">
      <c r="A185" s="21">
        <v>181</v>
      </c>
      <c r="B185" s="22">
        <v>4</v>
      </c>
      <c r="C185" s="23" t="s">
        <v>851</v>
      </c>
      <c r="D185" s="24" t="s">
        <v>461</v>
      </c>
      <c r="E185" s="25">
        <v>6.18</v>
      </c>
      <c r="F185" s="26">
        <v>5.3769999999999998</v>
      </c>
      <c r="G185" s="27" t="s">
        <v>80</v>
      </c>
      <c r="H185" s="28">
        <v>3420</v>
      </c>
      <c r="I185" s="28">
        <f t="shared" si="5"/>
        <v>18389.34</v>
      </c>
      <c r="J185" s="28" t="s">
        <v>38</v>
      </c>
      <c r="K185" s="28">
        <v>70</v>
      </c>
      <c r="L185" s="21" t="s">
        <v>81</v>
      </c>
      <c r="M185" s="21" t="s">
        <v>547</v>
      </c>
    </row>
    <row r="186" spans="1:14">
      <c r="A186" s="21">
        <v>182</v>
      </c>
      <c r="B186" s="22">
        <v>4</v>
      </c>
      <c r="C186" s="23" t="s">
        <v>852</v>
      </c>
      <c r="D186" s="24" t="s">
        <v>461</v>
      </c>
      <c r="E186" s="25">
        <v>6.67</v>
      </c>
      <c r="F186" s="26">
        <v>5.8014999999999999</v>
      </c>
      <c r="G186" s="27" t="s">
        <v>80</v>
      </c>
      <c r="H186" s="28">
        <v>3420</v>
      </c>
      <c r="I186" s="28">
        <f t="shared" si="5"/>
        <v>19841.13</v>
      </c>
      <c r="J186" s="28" t="s">
        <v>38</v>
      </c>
      <c r="K186" s="28">
        <v>70</v>
      </c>
      <c r="L186" s="21" t="s">
        <v>81</v>
      </c>
      <c r="M186" s="21" t="s">
        <v>547</v>
      </c>
    </row>
    <row r="187" spans="1:14">
      <c r="C187" s="35"/>
      <c r="F187" s="8">
        <f>SUM(F5:F186)</f>
        <v>1300.3430000000001</v>
      </c>
      <c r="H187" s="6">
        <f>I187/F187</f>
        <v>3420</v>
      </c>
      <c r="I187" s="36">
        <f t="shared" si="5"/>
        <v>4447173.0599999996</v>
      </c>
    </row>
    <row r="188" spans="1:14" ht="39.950000000000003" customHeight="1">
      <c r="A188" s="205" t="s">
        <v>853</v>
      </c>
      <c r="B188" s="205"/>
      <c r="C188" s="205"/>
      <c r="D188" s="205"/>
      <c r="E188" s="205"/>
      <c r="F188" s="219"/>
      <c r="G188" s="205"/>
      <c r="H188" s="205"/>
      <c r="I188" s="205"/>
      <c r="J188" s="205"/>
      <c r="K188" s="205"/>
      <c r="L188" s="205"/>
      <c r="M188" s="205"/>
      <c r="N188" s="37"/>
    </row>
    <row r="189" spans="1:14">
      <c r="A189" s="200" t="s">
        <v>84</v>
      </c>
      <c r="B189" s="200"/>
      <c r="C189" s="220"/>
      <c r="D189" s="200"/>
      <c r="E189" s="200"/>
      <c r="F189" s="201"/>
      <c r="G189" s="200"/>
      <c r="H189" s="200"/>
      <c r="I189" s="200"/>
      <c r="J189" s="200"/>
      <c r="K189" s="200"/>
      <c r="L189" s="200"/>
    </row>
  </sheetData>
  <mergeCells count="5">
    <mergeCell ref="A1:M1"/>
    <mergeCell ref="A2:M2"/>
    <mergeCell ref="F3:M3"/>
    <mergeCell ref="A188:M188"/>
    <mergeCell ref="A189:L189"/>
  </mergeCells>
  <phoneticPr fontId="10" type="noConversion"/>
  <pageMargins left="0.75138888888888899" right="0.75138888888888899" top="1" bottom="1" header="0.5" footer="0.5"/>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6</vt:i4>
      </vt:variant>
    </vt:vector>
  </HeadingPairs>
  <TitlesOfParts>
    <vt:vector size="16" baseType="lpstr">
      <vt:lpstr>标价牌</vt:lpstr>
      <vt:lpstr>商品房价目表</vt:lpstr>
      <vt:lpstr>商业价目表</vt:lpstr>
      <vt:lpstr>车位价目表</vt:lpstr>
      <vt:lpstr>储藏间价目表 </vt:lpstr>
      <vt:lpstr>政府回购房价目表</vt:lpstr>
      <vt:lpstr>政府回购房车位价位表</vt:lpstr>
      <vt:lpstr>车库价目表</vt:lpstr>
      <vt:lpstr>储藏室价目表</vt:lpstr>
      <vt:lpstr>所需资料及填写说明</vt:lpstr>
      <vt:lpstr>车位价目表!Print_Titles</vt:lpstr>
      <vt:lpstr>'储藏间价目表 '!Print_Titles</vt:lpstr>
      <vt:lpstr>储藏室价目表!Print_Titles</vt:lpstr>
      <vt:lpstr>商品房价目表!Print_Titles</vt:lpstr>
      <vt:lpstr>政府回购房车位价位表!Print_Titles</vt:lpstr>
      <vt:lpstr>政府回购房价目表!Print_Titles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dreamsummit</cp:lastModifiedBy>
  <dcterms:created xsi:type="dcterms:W3CDTF">2006-09-13T11:21:00Z</dcterms:created>
  <dcterms:modified xsi:type="dcterms:W3CDTF">2021-12-15T03:17:30Z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ICV">
    <vt:lpwstr>DCDEEE39821948A9A9C21A24251D78D1</vt:lpwstr>
  </property>
  <property fmtid="{D5CDD505-2E9C-101B-9397-08002B2CF9AE}" pid="4" name="KSOReadingLayout">
    <vt:bool>true</vt:bool>
  </property>
</Properties>
</file>