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</sheets>
  <definedNames>
    <definedName name="_xlnm._FilterDatabase" localSheetId="1" hidden="1">价目表!$A$3:$M$148</definedName>
  </definedNames>
  <calcPr calcId="144525" concurrentCalc="0"/>
</workbook>
</file>

<file path=xl/sharedStrings.xml><?xml version="1.0" encoding="utf-8"?>
<sst xmlns="http://schemas.openxmlformats.org/spreadsheetml/2006/main" count="231">
  <si>
    <t>商品房销售标价牌</t>
  </si>
  <si>
    <t>开发企业名称</t>
  </si>
  <si>
    <t>浙江慧聪投资有限公司</t>
  </si>
  <si>
    <t>楼盘名称</t>
  </si>
  <si>
    <t>慧聪家电城</t>
  </si>
  <si>
    <t>坐落位置</t>
  </si>
  <si>
    <t>舜科路南侧/中江东侧</t>
  </si>
  <si>
    <t>预售许可证号</t>
  </si>
  <si>
    <t>余房预许字（2016）第07号
余房预许字（2015）第21号
余房预许字（2016）第13号
余房预许字（2017）第04号
余房预许字（2017）第14号</t>
  </si>
  <si>
    <t>预售许可数（总规模数）</t>
  </si>
  <si>
    <t>2593套</t>
  </si>
  <si>
    <t>土地性质</t>
  </si>
  <si>
    <t>商业</t>
  </si>
  <si>
    <t>土地使用起止年限</t>
  </si>
  <si>
    <t>2015.3.16-2055.3.15</t>
  </si>
  <si>
    <t>容积率</t>
  </si>
  <si>
    <t>≤4.0</t>
  </si>
  <si>
    <t>建筑结构</t>
  </si>
  <si>
    <t>框架核心筒结构</t>
  </si>
  <si>
    <t>绿化率</t>
  </si>
  <si>
    <t>≥10%</t>
  </si>
  <si>
    <t>车位配比率</t>
  </si>
  <si>
    <t>0.8</t>
  </si>
  <si>
    <t>装修状况</t>
  </si>
  <si>
    <t>毛坯房</t>
  </si>
  <si>
    <t>房屋类型</t>
  </si>
  <si>
    <t>高层</t>
  </si>
  <si>
    <t>房源概况</t>
  </si>
  <si>
    <t>户型</t>
  </si>
  <si>
    <t>商铺</t>
  </si>
  <si>
    <t>建筑面积</t>
  </si>
  <si>
    <t>117532.83㎡</t>
  </si>
  <si>
    <t>可供销售房屋总套数</t>
  </si>
  <si>
    <t>商铺144套</t>
  </si>
  <si>
    <t>当期销售推出商品房总套数</t>
  </si>
  <si>
    <t>调整：商铺144套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</si>
  <si>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</si>
  <si>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</si>
  <si>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</si>
  <si>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</si>
  <si>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</si>
  <si>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</si>
  <si>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</si>
  <si>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</si>
  <si>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 xml:space="preserve">     有</t>
  </si>
  <si>
    <t xml:space="preserve">   无</t>
  </si>
  <si>
    <t>有</t>
  </si>
  <si>
    <t>享受优惠折扣条件</t>
  </si>
  <si>
    <t>团购并一次性付款，总经理特批可享受最高20%的购房优惠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</si>
  <si>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</si>
  <si>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</si>
  <si>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</si>
  <si>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</si>
  <si>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</si>
  <si>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</si>
  <si>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</si>
  <si>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</si>
  <si>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</si>
  <si>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浙江绿升物业服务有限公司</t>
  </si>
  <si>
    <t xml:space="preserve">物业公共设施设备运行、维修、养护和管理。装饰装修管理服务。公共部位、道路和相关场地的清洁卫生。公共秩序维护，安全防范等事项的协助管理。
</t>
  </si>
  <si>
    <t>商业：4.5元/㎡.每月</t>
  </si>
  <si>
    <t>《慧聪家电城前期物业服务合同》</t>
  </si>
  <si>
    <t>特别提示</t>
  </si>
  <si>
    <t>商品房和车库（车位）、辅房销售的具体标价内容详见价目表或价格手册。价格举报电话：12358</t>
  </si>
  <si>
    <t>填报日期： 2022年4月11日</t>
  </si>
  <si>
    <t>商品房销售价目表</t>
  </si>
  <si>
    <t>楼盘名称：慧聪家电城(商铺)                                         填制日期：2022年 4月11日</t>
  </si>
  <si>
    <t>序号</t>
  </si>
  <si>
    <t>幢号</t>
  </si>
  <si>
    <t>单元</t>
  </si>
  <si>
    <t>室号</t>
  </si>
  <si>
    <t>层高</t>
  </si>
  <si>
    <t>建筑面积（㎡）</t>
  </si>
  <si>
    <t>套内建筑面积（㎡）</t>
  </si>
  <si>
    <t>公摊建筑面积（㎡）</t>
  </si>
  <si>
    <t>销售单价（元/㎡）</t>
  </si>
  <si>
    <t>房屋总价（元）</t>
  </si>
  <si>
    <t>销售状态</t>
  </si>
  <si>
    <t>备注</t>
  </si>
  <si>
    <t>1#</t>
  </si>
  <si>
    <t>1-1008</t>
  </si>
  <si>
    <t>未售</t>
  </si>
  <si>
    <t>1-1009</t>
  </si>
  <si>
    <t>1-1010</t>
  </si>
  <si>
    <t>1-1011</t>
  </si>
  <si>
    <t>1-1012</t>
  </si>
  <si>
    <t>1-1013</t>
  </si>
  <si>
    <t>1-1015</t>
  </si>
  <si>
    <t>3#</t>
  </si>
  <si>
    <t>3-1028</t>
  </si>
  <si>
    <t>3-1032</t>
  </si>
  <si>
    <t>3-1033</t>
  </si>
  <si>
    <t>3-1037</t>
  </si>
  <si>
    <t>3-2052</t>
  </si>
  <si>
    <t>3-2053</t>
  </si>
  <si>
    <t>3-2055</t>
  </si>
  <si>
    <t>3-2056</t>
  </si>
  <si>
    <t>3-2057</t>
  </si>
  <si>
    <t>3-2058</t>
  </si>
  <si>
    <t>3-2060</t>
  </si>
  <si>
    <t>3-2061</t>
  </si>
  <si>
    <t>3-2062</t>
  </si>
  <si>
    <t>3-2063</t>
  </si>
  <si>
    <t>3-2065</t>
  </si>
  <si>
    <t>3-2066</t>
  </si>
  <si>
    <t>3-2067</t>
  </si>
  <si>
    <t>3-2068</t>
  </si>
  <si>
    <t>3-2069</t>
  </si>
  <si>
    <t>3-2070</t>
  </si>
  <si>
    <t>3-2071</t>
  </si>
  <si>
    <t>3-2072</t>
  </si>
  <si>
    <t>3-2073</t>
  </si>
  <si>
    <t>3-2075</t>
  </si>
  <si>
    <t>3-2076</t>
  </si>
  <si>
    <t>3-2077</t>
  </si>
  <si>
    <t>3-2078</t>
  </si>
  <si>
    <t>3-2079</t>
  </si>
  <si>
    <t>3-2080</t>
  </si>
  <si>
    <t>3-2081</t>
  </si>
  <si>
    <t>3-2082</t>
  </si>
  <si>
    <t>3-2083</t>
  </si>
  <si>
    <t>3-2085</t>
  </si>
  <si>
    <t>3-2086</t>
  </si>
  <si>
    <t>3-2087</t>
  </si>
  <si>
    <t>3-2088</t>
  </si>
  <si>
    <t>3-2089</t>
  </si>
  <si>
    <t>3-2090</t>
  </si>
  <si>
    <t>3-2091</t>
  </si>
  <si>
    <t>3-2092</t>
  </si>
  <si>
    <t>3-2093</t>
  </si>
  <si>
    <t>3-2095</t>
  </si>
  <si>
    <t>3-2096</t>
  </si>
  <si>
    <t>3-2097</t>
  </si>
  <si>
    <t>3-2098</t>
  </si>
  <si>
    <t>3-2099</t>
  </si>
  <si>
    <t>3-2100</t>
  </si>
  <si>
    <t>3-2101</t>
  </si>
  <si>
    <t>3-2102</t>
  </si>
  <si>
    <t>3-2103</t>
  </si>
  <si>
    <t>3-2105</t>
  </si>
  <si>
    <t>3-2106</t>
  </si>
  <si>
    <t>3-2107</t>
  </si>
  <si>
    <t>3-2108</t>
  </si>
  <si>
    <t>3-2109</t>
  </si>
  <si>
    <t>3-2110</t>
  </si>
  <si>
    <t>3-2111</t>
  </si>
  <si>
    <t>3-2112</t>
  </si>
  <si>
    <t>3-2113</t>
  </si>
  <si>
    <t>3-2115</t>
  </si>
  <si>
    <t>3-2116</t>
  </si>
  <si>
    <t>3-2117</t>
  </si>
  <si>
    <t>3-2119</t>
  </si>
  <si>
    <t>3-2120</t>
  </si>
  <si>
    <t>3-2121</t>
  </si>
  <si>
    <t>3-2122</t>
  </si>
  <si>
    <t>3-2123</t>
  </si>
  <si>
    <t>3-2125</t>
  </si>
  <si>
    <t>3-2126</t>
  </si>
  <si>
    <t>3-2127</t>
  </si>
  <si>
    <t>3-2128</t>
  </si>
  <si>
    <t>3-2129</t>
  </si>
  <si>
    <t>3-2130</t>
  </si>
  <si>
    <t>3-2131</t>
  </si>
  <si>
    <t>3-2132</t>
  </si>
  <si>
    <t>3-2133</t>
  </si>
  <si>
    <t>3-2135</t>
  </si>
  <si>
    <t>3-2136</t>
  </si>
  <si>
    <t>3-2137</t>
  </si>
  <si>
    <t>3-2138</t>
  </si>
  <si>
    <t>3-2139</t>
  </si>
  <si>
    <t>3-2150</t>
  </si>
  <si>
    <t>3-2151</t>
  </si>
  <si>
    <t>3-2152</t>
  </si>
  <si>
    <t>3-2190</t>
  </si>
  <si>
    <t>3-2191</t>
  </si>
  <si>
    <t>3-2192</t>
  </si>
  <si>
    <t>3-2193</t>
  </si>
  <si>
    <t>3-2195</t>
  </si>
  <si>
    <t>3-2196</t>
  </si>
  <si>
    <t>3-2197</t>
  </si>
  <si>
    <t>3-2198</t>
  </si>
  <si>
    <t>3-2199</t>
  </si>
  <si>
    <t>3-2200</t>
  </si>
  <si>
    <t>3-2201</t>
  </si>
  <si>
    <t>3-2202</t>
  </si>
  <si>
    <t>3-2203</t>
  </si>
  <si>
    <t>3-2205</t>
  </si>
  <si>
    <t>3-2206</t>
  </si>
  <si>
    <t>3-2207</t>
  </si>
  <si>
    <t>3-2208</t>
  </si>
  <si>
    <t>3-2209</t>
  </si>
  <si>
    <t>3-2210</t>
  </si>
  <si>
    <t>3-2211</t>
  </si>
  <si>
    <t>3-2212</t>
  </si>
  <si>
    <t>3-2216</t>
  </si>
  <si>
    <t>4#</t>
  </si>
  <si>
    <t>4-1002</t>
  </si>
  <si>
    <t>6#</t>
  </si>
  <si>
    <t>6-1003</t>
  </si>
  <si>
    <t>6-1005</t>
  </si>
  <si>
    <t>6-1006</t>
  </si>
  <si>
    <t>6-1007</t>
  </si>
  <si>
    <t>6-1008</t>
  </si>
  <si>
    <t>6-1009</t>
  </si>
  <si>
    <t>6-1010</t>
  </si>
  <si>
    <t>6-3032</t>
  </si>
  <si>
    <t>6-4013</t>
  </si>
  <si>
    <t>6-4015</t>
  </si>
  <si>
    <t>6-4030</t>
  </si>
  <si>
    <t>6-5036</t>
  </si>
  <si>
    <t>7#</t>
  </si>
  <si>
    <t>7-1007</t>
  </si>
  <si>
    <t>7-2058</t>
  </si>
  <si>
    <t>7-2059</t>
  </si>
  <si>
    <t>7-2060</t>
  </si>
  <si>
    <t>7-3037</t>
  </si>
  <si>
    <t>8#</t>
  </si>
  <si>
    <t>8-1019</t>
  </si>
  <si>
    <t>8-1020</t>
  </si>
  <si>
    <t>8-1021</t>
  </si>
  <si>
    <t>8-1022</t>
  </si>
  <si>
    <t>8-1023</t>
  </si>
  <si>
    <t>8-2016</t>
  </si>
  <si>
    <t>8-3001</t>
  </si>
  <si>
    <t>8-3020</t>
  </si>
  <si>
    <t>8-5020</t>
  </si>
  <si>
    <t>8-5062</t>
  </si>
  <si>
    <t>9#</t>
  </si>
  <si>
    <t>9-1026</t>
  </si>
  <si>
    <t>9-1033</t>
  </si>
  <si>
    <t>9-1036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</si>
</sst>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00_ 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2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9" borderId="2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8" borderId="30" applyNumberFormat="0" applyAlignment="0" applyProtection="0">
      <alignment vertical="center"/>
    </xf>
    <xf numFmtId="0" fontId="29" fillId="18" borderId="27" applyNumberFormat="0" applyAlignment="0" applyProtection="0">
      <alignment vertical="center"/>
    </xf>
    <xf numFmtId="0" fontId="30" fillId="29" borderId="3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1" fillId="2" borderId="0" xfId="58" applyNumberFormat="1" applyFont="1" applyFill="1" applyBorder="1" applyAlignment="1">
      <alignment horizontal="center" vertical="center"/>
    </xf>
    <xf numFmtId="0" fontId="2" fillId="2" borderId="1" xfId="58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2" xfId="58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58" applyFont="1" applyFill="1" applyBorder="1" applyAlignment="1" applyProtection="1">
      <alignment horizontal="center" vertical="center"/>
    </xf>
    <xf numFmtId="0" fontId="4" fillId="2" borderId="2" xfId="58" applyFont="1" applyFill="1" applyBorder="1" applyAlignment="1" applyProtection="1">
      <alignment horizontal="center" vertical="center"/>
      <protection locked="0"/>
    </xf>
    <xf numFmtId="178" fontId="3" fillId="2" borderId="2" xfId="61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61" applyNumberFormat="1" applyFont="1" applyFill="1" applyBorder="1" applyAlignment="1" applyProtection="1">
      <alignment horizontal="left" vertical="center"/>
      <protection locked="0"/>
    </xf>
    <xf numFmtId="178" fontId="3" fillId="2" borderId="2" xfId="43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43" applyNumberFormat="1" applyFont="1" applyFill="1" applyBorder="1" applyAlignment="1" applyProtection="1">
      <alignment horizontal="left" vertical="center"/>
      <protection locked="0"/>
    </xf>
    <xf numFmtId="178" fontId="4" fillId="2" borderId="2" xfId="43" applyNumberFormat="1" applyFont="1" applyFill="1" applyBorder="1" applyAlignment="1" applyProtection="1">
      <alignment horizontal="center" vertical="center" wrapText="1"/>
      <protection locked="0"/>
    </xf>
    <xf numFmtId="178" fontId="4" fillId="2" borderId="2" xfId="43" applyNumberFormat="1" applyFont="1" applyFill="1" applyBorder="1" applyAlignment="1" applyProtection="1">
      <alignment horizontal="left" vertical="center"/>
      <protection locked="0"/>
    </xf>
    <xf numFmtId="0" fontId="1" fillId="2" borderId="0" xfId="58" applyNumberFormat="1" applyFont="1" applyFill="1" applyBorder="1" applyAlignment="1">
      <alignment vertical="center"/>
    </xf>
    <xf numFmtId="0" fontId="3" fillId="2" borderId="2" xfId="58" applyNumberFormat="1" applyFont="1" applyFill="1" applyBorder="1" applyAlignment="1">
      <alignment vertical="center" wrapText="1"/>
    </xf>
    <xf numFmtId="177" fontId="3" fillId="2" borderId="2" xfId="61" applyNumberFormat="1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>
      <alignment vertical="center"/>
    </xf>
    <xf numFmtId="177" fontId="3" fillId="2" borderId="2" xfId="43" applyNumberFormat="1" applyFont="1" applyFill="1" applyBorder="1" applyAlignment="1" applyProtection="1">
      <alignment horizontal="left" vertical="center" wrapText="1"/>
      <protection locked="0"/>
    </xf>
    <xf numFmtId="178" fontId="4" fillId="2" borderId="2" xfId="43" applyNumberFormat="1" applyFont="1" applyFill="1" applyBorder="1" applyAlignment="1" applyProtection="1">
      <alignment horizontal="left" vertical="center" wrapText="1"/>
      <protection locked="0"/>
    </xf>
    <xf numFmtId="0" fontId="6" fillId="2" borderId="2" xfId="62" applyFont="1" applyFill="1" applyBorder="1" applyAlignment="1">
      <alignment horizontal="center" vertical="center"/>
    </xf>
    <xf numFmtId="178" fontId="3" fillId="2" borderId="2" xfId="43" applyNumberFormat="1" applyFont="1" applyFill="1" applyBorder="1" applyAlignment="1">
      <alignment horizontal="center" vertical="center"/>
    </xf>
    <xf numFmtId="177" fontId="3" fillId="2" borderId="2" xfId="43" applyNumberFormat="1" applyFont="1" applyFill="1" applyBorder="1" applyAlignment="1">
      <alignment horizontal="left" vertical="center"/>
    </xf>
    <xf numFmtId="178" fontId="4" fillId="2" borderId="2" xfId="59" applyNumberFormat="1" applyFont="1" applyFill="1" applyBorder="1" applyAlignment="1">
      <alignment horizontal="center" vertical="center"/>
    </xf>
    <xf numFmtId="0" fontId="4" fillId="2" borderId="2" xfId="59" applyFont="1" applyFill="1" applyBorder="1" applyAlignment="1">
      <alignment horizontal="left" vertical="center"/>
    </xf>
    <xf numFmtId="178" fontId="4" fillId="2" borderId="2" xfId="54" applyNumberFormat="1" applyFont="1" applyFill="1" applyBorder="1" applyAlignment="1">
      <alignment horizontal="center" vertical="center"/>
    </xf>
    <xf numFmtId="0" fontId="4" fillId="2" borderId="2" xfId="54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17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176" fontId="0" fillId="2" borderId="2" xfId="0" applyNumberFormat="1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64 2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64" xfId="59"/>
    <cellStyle name="常规 4" xfId="60"/>
    <cellStyle name="常规 5" xfId="61"/>
    <cellStyle name="常规 3" xfId="6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11" workbookViewId="0">
      <selection activeCell="B1" sqref="B1:H21"/>
    </sheetView>
  </sheetViews>
  <sheetFormatPr defaultColWidth="9" defaultRowHeight="13.5" outlineLevelCol="7"/>
  <cols>
    <col min="1" max="1" width="1.88333333333333" style="44" customWidth="1"/>
    <col min="2" max="2" width="14" style="45" customWidth="1"/>
    <col min="3" max="3" width="10.5" style="44" customWidth="1"/>
    <col min="4" max="4" width="8.75" style="44" customWidth="1"/>
    <col min="5" max="5" width="7.13333333333333" style="44" customWidth="1"/>
    <col min="6" max="6" width="18.425" style="44" customWidth="1"/>
    <col min="7" max="7" width="25.8833333333333" style="44" customWidth="1"/>
    <col min="8" max="8" width="12.3833333333333" style="44" customWidth="1"/>
    <col min="9" max="16384" width="9" style="44"/>
  </cols>
  <sheetData>
    <row r="1" ht="54" customHeight="1" spans="2:8">
      <c r="B1" s="46" t="s">
        <v>0</v>
      </c>
      <c r="C1" s="46"/>
      <c r="D1" s="46"/>
      <c r="E1" s="46"/>
      <c r="F1" s="46"/>
      <c r="G1" s="46"/>
      <c r="H1" s="46"/>
    </row>
    <row r="2" s="43" customFormat="1" ht="30.75" customHeight="1" spans="2:8">
      <c r="B2" s="47" t="s">
        <v>1</v>
      </c>
      <c r="C2" s="48" t="s">
        <v>2</v>
      </c>
      <c r="D2" s="48"/>
      <c r="E2" s="48"/>
      <c r="F2" s="49" t="s">
        <v>3</v>
      </c>
      <c r="G2" s="48" t="s">
        <v>4</v>
      </c>
      <c r="H2" s="50"/>
    </row>
    <row r="3" s="43" customFormat="1" ht="95.1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3" customFormat="1" ht="42.95" customHeight="1" spans="2:8">
      <c r="B4" s="58"/>
      <c r="C4" s="59"/>
      <c r="D4" s="60"/>
      <c r="E4" s="61"/>
      <c r="F4" s="55" t="s">
        <v>9</v>
      </c>
      <c r="G4" s="62" t="s">
        <v>10</v>
      </c>
      <c r="H4" s="63"/>
    </row>
    <row r="5" s="43" customFormat="1" ht="27" spans="2:8">
      <c r="B5" s="64" t="s">
        <v>11</v>
      </c>
      <c r="C5" s="56" t="s">
        <v>12</v>
      </c>
      <c r="D5" s="55" t="s">
        <v>13</v>
      </c>
      <c r="E5" s="56" t="s">
        <v>14</v>
      </c>
      <c r="F5" s="56"/>
      <c r="G5" s="55" t="s">
        <v>15</v>
      </c>
      <c r="H5" s="57" t="s">
        <v>16</v>
      </c>
    </row>
    <row r="6" s="43" customFormat="1" ht="27" spans="2:8">
      <c r="B6" s="64" t="s">
        <v>17</v>
      </c>
      <c r="C6" s="56" t="s">
        <v>18</v>
      </c>
      <c r="D6" s="55" t="s">
        <v>19</v>
      </c>
      <c r="E6" s="65" t="s">
        <v>20</v>
      </c>
      <c r="F6" s="55" t="s">
        <v>21</v>
      </c>
      <c r="G6" s="66" t="s">
        <v>22</v>
      </c>
      <c r="H6" s="67"/>
    </row>
    <row r="7" s="43" customFormat="1" ht="28.5" customHeight="1" spans="2:8">
      <c r="B7" s="64" t="s">
        <v>23</v>
      </c>
      <c r="C7" s="56" t="s">
        <v>24</v>
      </c>
      <c r="D7" s="56"/>
      <c r="E7" s="56"/>
      <c r="F7" s="55" t="s">
        <v>25</v>
      </c>
      <c r="G7" s="56" t="s">
        <v>26</v>
      </c>
      <c r="H7" s="57"/>
    </row>
    <row r="8" s="43" customFormat="1" ht="28.5" customHeight="1" spans="2:8">
      <c r="B8" s="64" t="s">
        <v>27</v>
      </c>
      <c r="C8" s="55" t="s">
        <v>28</v>
      </c>
      <c r="D8" s="56" t="s">
        <v>29</v>
      </c>
      <c r="E8" s="56"/>
      <c r="F8" s="55" t="s">
        <v>30</v>
      </c>
      <c r="G8" s="56" t="s">
        <v>31</v>
      </c>
      <c r="H8" s="57"/>
    </row>
    <row r="9" s="43" customFormat="1" ht="41.1" customHeight="1" spans="2:8">
      <c r="B9" s="64"/>
      <c r="C9" s="55" t="s">
        <v>32</v>
      </c>
      <c r="D9" s="55"/>
      <c r="E9" s="56" t="s">
        <v>33</v>
      </c>
      <c r="F9" s="56"/>
      <c r="G9" s="56"/>
      <c r="H9" s="57"/>
    </row>
    <row r="10" s="43" customFormat="1" ht="48" customHeight="1" spans="2:8">
      <c r="B10" s="64"/>
      <c r="C10" s="55" t="s">
        <v>34</v>
      </c>
      <c r="D10" s="55"/>
      <c r="E10" s="56" t="s">
        <v>35</v>
      </c>
      <c r="F10" s="56"/>
      <c r="G10" s="56"/>
      <c r="H10" s="57"/>
    </row>
    <row r="11" s="43" customFormat="1" ht="20.25" customHeight="1" spans="2:8">
      <c r="B11" s="64" t="s">
        <v>36</v>
      </c>
      <c r="C11" s="55" t="s">
        <v>37</v>
      </c>
      <c r="D11" s="55" t="s">
        <v>38</v>
      </c>
      <c r="E11" s="55" t="s">
        <v>39</v>
      </c>
      <c r="F11" s="55" t="s">
        <v>40</v>
      </c>
      <c r="G11" s="55" t="s">
        <v>41</v>
      </c>
      <c r="H11" s="68" t="s">
        <v>42</v>
      </c>
    </row>
    <row r="12" s="43" customFormat="1" ht="20.25" customHeight="1" spans="2:8">
      <c r="B12" s="64"/>
      <c r="C12" s="69" t="s">
        <v>43</v>
      </c>
      <c r="D12" s="70" t="s">
        <v>44</v>
      </c>
      <c r="E12" s="71" t="s">
        <v>45</v>
      </c>
      <c r="F12" s="72" t="s">
        <v>43</v>
      </c>
      <c r="G12" s="72" t="s">
        <v>46</v>
      </c>
      <c r="H12" s="72" t="s">
        <v>43</v>
      </c>
    </row>
    <row r="13" s="43" customFormat="1" ht="25.5" customHeight="1" spans="2:8">
      <c r="B13" s="73" t="s">
        <v>47</v>
      </c>
      <c r="C13" s="74"/>
      <c r="D13" s="75" t="s">
        <v>48</v>
      </c>
      <c r="E13" s="76"/>
      <c r="F13" s="76"/>
      <c r="G13" s="76"/>
      <c r="H13" s="77"/>
    </row>
    <row r="14" s="43" customFormat="1" ht="33.75" customHeight="1" spans="2:8">
      <c r="B14" s="64" t="s">
        <v>49</v>
      </c>
      <c r="C14" s="55" t="s">
        <v>50</v>
      </c>
      <c r="D14" s="55"/>
      <c r="E14" s="55" t="s">
        <v>51</v>
      </c>
      <c r="F14" s="55"/>
      <c r="G14" s="55" t="s">
        <v>52</v>
      </c>
      <c r="H14" s="68" t="s">
        <v>53</v>
      </c>
    </row>
    <row r="15" s="43" customFormat="1" ht="25.5" customHeight="1" spans="2:8">
      <c r="B15" s="64"/>
      <c r="C15" s="78" t="s">
        <v>54</v>
      </c>
      <c r="D15" s="79"/>
      <c r="E15" s="62" t="s">
        <v>54</v>
      </c>
      <c r="F15" s="74"/>
      <c r="G15" s="56" t="s">
        <v>54</v>
      </c>
      <c r="H15" s="57" t="s">
        <v>54</v>
      </c>
    </row>
    <row r="16" s="43" customFormat="1" ht="25.5" customHeight="1" spans="2:8">
      <c r="B16" s="64"/>
      <c r="C16" s="55" t="s">
        <v>54</v>
      </c>
      <c r="D16" s="55"/>
      <c r="E16" s="62" t="s">
        <v>54</v>
      </c>
      <c r="F16" s="74"/>
      <c r="G16" s="56" t="s">
        <v>54</v>
      </c>
      <c r="H16" s="57" t="s">
        <v>54</v>
      </c>
    </row>
    <row r="17" s="43" customFormat="1" ht="22.5" customHeight="1" spans="2:8">
      <c r="B17" s="64" t="s">
        <v>55</v>
      </c>
      <c r="C17" s="55" t="s">
        <v>56</v>
      </c>
      <c r="D17" s="55"/>
      <c r="E17" s="55" t="s">
        <v>57</v>
      </c>
      <c r="F17" s="55"/>
      <c r="G17" s="55" t="s">
        <v>51</v>
      </c>
      <c r="H17" s="68" t="s">
        <v>52</v>
      </c>
    </row>
    <row r="18" s="43" customFormat="1" ht="170.25" customHeight="1" spans="2:8">
      <c r="B18" s="64"/>
      <c r="C18" s="56" t="s">
        <v>58</v>
      </c>
      <c r="D18" s="56"/>
      <c r="E18" s="56" t="s">
        <v>59</v>
      </c>
      <c r="F18" s="56"/>
      <c r="G18" s="56" t="s">
        <v>60</v>
      </c>
      <c r="H18" s="57" t="s">
        <v>61</v>
      </c>
    </row>
    <row r="19" s="43" customFormat="1" ht="39" customHeight="1" spans="2:8">
      <c r="B19" s="80" t="s">
        <v>62</v>
      </c>
      <c r="C19" s="81" t="s">
        <v>63</v>
      </c>
      <c r="D19" s="82"/>
      <c r="E19" s="82"/>
      <c r="F19" s="82"/>
      <c r="G19" s="82"/>
      <c r="H19" s="83"/>
    </row>
    <row r="21" spans="5:8">
      <c r="E21" s="84"/>
      <c r="F21" s="84"/>
      <c r="G21" s="85" t="s">
        <v>64</v>
      </c>
      <c r="H21" s="8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0"/>
  <sheetViews>
    <sheetView workbookViewId="0">
      <selection activeCell="E4" sqref="E4:E147"/>
    </sheetView>
  </sheetViews>
  <sheetFormatPr defaultColWidth="9" defaultRowHeight="13.5"/>
  <cols>
    <col min="1" max="1" width="4.38333333333333" style="1" customWidth="1"/>
    <col min="2" max="2" width="4.38333333333333" style="2" customWidth="1"/>
    <col min="3" max="3" width="4" style="2" customWidth="1"/>
    <col min="4" max="4" width="8" style="1" customWidth="1"/>
    <col min="5" max="5" width="6.38333333333333" style="2" customWidth="1"/>
    <col min="6" max="6" width="5.5" style="2" customWidth="1"/>
    <col min="7" max="7" width="14.7416666666667" style="1" customWidth="1"/>
    <col min="8" max="8" width="11" style="1" customWidth="1"/>
    <col min="9" max="9" width="8.88333333333333" style="1" customWidth="1"/>
    <col min="10" max="10" width="10.3833333333333" style="3" customWidth="1"/>
    <col min="11" max="11" width="15" style="1" customWidth="1"/>
    <col min="12" max="12" width="5.13333333333333" style="1" customWidth="1"/>
    <col min="13" max="13" width="8" style="1" customWidth="1"/>
    <col min="14" max="16384" width="9" style="1"/>
  </cols>
  <sheetData>
    <row r="1" ht="25.5" spans="1:13">
      <c r="A1" s="4"/>
      <c r="B1" s="5" t="s">
        <v>65</v>
      </c>
      <c r="C1" s="5"/>
      <c r="D1" s="5"/>
      <c r="E1" s="5"/>
      <c r="F1" s="5"/>
      <c r="G1" s="5"/>
      <c r="H1" s="5"/>
      <c r="I1" s="5"/>
      <c r="J1" s="20"/>
      <c r="K1" s="5"/>
      <c r="L1" s="5"/>
      <c r="M1" s="5"/>
    </row>
    <row r="2" spans="1:13">
      <c r="A2" s="6" t="s">
        <v>66</v>
      </c>
      <c r="B2" s="7"/>
      <c r="C2" s="7"/>
      <c r="D2" s="8"/>
      <c r="E2" s="7"/>
      <c r="F2" s="9"/>
      <c r="G2" s="7"/>
      <c r="H2" s="7"/>
      <c r="I2" s="7"/>
      <c r="J2" s="7"/>
      <c r="K2" s="7"/>
      <c r="L2" s="7"/>
      <c r="M2" s="7"/>
    </row>
    <row r="3" ht="40.5" spans="1:13">
      <c r="A3" s="10" t="s">
        <v>67</v>
      </c>
      <c r="B3" s="10" t="s">
        <v>68</v>
      </c>
      <c r="C3" s="10" t="s">
        <v>69</v>
      </c>
      <c r="D3" s="10" t="s">
        <v>70</v>
      </c>
      <c r="E3" s="10" t="s">
        <v>71</v>
      </c>
      <c r="F3" s="10" t="s">
        <v>28</v>
      </c>
      <c r="G3" s="10" t="s">
        <v>72</v>
      </c>
      <c r="H3" s="10" t="s">
        <v>73</v>
      </c>
      <c r="I3" s="10" t="s">
        <v>74</v>
      </c>
      <c r="J3" s="21" t="s">
        <v>75</v>
      </c>
      <c r="K3" s="10" t="s">
        <v>76</v>
      </c>
      <c r="L3" s="10" t="s">
        <v>77</v>
      </c>
      <c r="M3" s="10" t="s">
        <v>78</v>
      </c>
    </row>
    <row r="4" spans="1:13">
      <c r="A4" s="11">
        <v>1</v>
      </c>
      <c r="B4" s="12" t="s">
        <v>79</v>
      </c>
      <c r="C4" s="11" t="s">
        <v>54</v>
      </c>
      <c r="D4" s="13" t="s">
        <v>80</v>
      </c>
      <c r="E4" s="11">
        <v>5.4</v>
      </c>
      <c r="F4" s="11" t="s">
        <v>54</v>
      </c>
      <c r="G4" s="14">
        <v>28.8993</v>
      </c>
      <c r="H4" s="15">
        <v>26.762</v>
      </c>
      <c r="I4" s="22">
        <v>2.1373</v>
      </c>
      <c r="J4" s="23">
        <v>9985</v>
      </c>
      <c r="K4" s="23">
        <f>J4*G4</f>
        <v>288559.5105</v>
      </c>
      <c r="L4" s="24" t="s">
        <v>81</v>
      </c>
      <c r="M4" s="25"/>
    </row>
    <row r="5" spans="1:13">
      <c r="A5" s="11">
        <v>2</v>
      </c>
      <c r="B5" s="12" t="s">
        <v>79</v>
      </c>
      <c r="C5" s="11" t="s">
        <v>54</v>
      </c>
      <c r="D5" s="13" t="s">
        <v>82</v>
      </c>
      <c r="E5" s="11">
        <v>5.4</v>
      </c>
      <c r="F5" s="11" t="s">
        <v>54</v>
      </c>
      <c r="G5" s="14">
        <v>19.768</v>
      </c>
      <c r="H5" s="15">
        <v>18.306</v>
      </c>
      <c r="I5" s="22">
        <v>1.462</v>
      </c>
      <c r="J5" s="23">
        <v>9985</v>
      </c>
      <c r="K5" s="23">
        <f t="shared" ref="K5:K36" si="0">J5*G5</f>
        <v>197383.48</v>
      </c>
      <c r="L5" s="24" t="s">
        <v>81</v>
      </c>
      <c r="M5" s="25"/>
    </row>
    <row r="6" spans="1:13">
      <c r="A6" s="11">
        <v>3</v>
      </c>
      <c r="B6" s="12" t="s">
        <v>79</v>
      </c>
      <c r="C6" s="11" t="s">
        <v>54</v>
      </c>
      <c r="D6" s="13" t="s">
        <v>83</v>
      </c>
      <c r="E6" s="11">
        <v>5.4</v>
      </c>
      <c r="F6" s="11" t="s">
        <v>54</v>
      </c>
      <c r="G6" s="14">
        <v>19.768</v>
      </c>
      <c r="H6" s="15">
        <v>18.306</v>
      </c>
      <c r="I6" s="22">
        <v>1.462</v>
      </c>
      <c r="J6" s="23">
        <v>9985</v>
      </c>
      <c r="K6" s="23">
        <f t="shared" si="0"/>
        <v>197383.48</v>
      </c>
      <c r="L6" s="24" t="s">
        <v>81</v>
      </c>
      <c r="M6" s="25"/>
    </row>
    <row r="7" spans="1:13">
      <c r="A7" s="11">
        <v>4</v>
      </c>
      <c r="B7" s="12" t="s">
        <v>79</v>
      </c>
      <c r="C7" s="11" t="s">
        <v>54</v>
      </c>
      <c r="D7" s="13" t="s">
        <v>84</v>
      </c>
      <c r="E7" s="11">
        <v>5.4</v>
      </c>
      <c r="F7" s="11" t="s">
        <v>54</v>
      </c>
      <c r="G7" s="14">
        <v>25.7062</v>
      </c>
      <c r="H7" s="15">
        <v>23.805</v>
      </c>
      <c r="I7" s="22">
        <v>1.9012</v>
      </c>
      <c r="J7" s="23">
        <v>10000</v>
      </c>
      <c r="K7" s="23">
        <f t="shared" si="0"/>
        <v>257062</v>
      </c>
      <c r="L7" s="24" t="s">
        <v>81</v>
      </c>
      <c r="M7" s="25"/>
    </row>
    <row r="8" spans="1:13">
      <c r="A8" s="11">
        <v>5</v>
      </c>
      <c r="B8" s="12" t="s">
        <v>79</v>
      </c>
      <c r="C8" s="11" t="s">
        <v>54</v>
      </c>
      <c r="D8" s="13" t="s">
        <v>85</v>
      </c>
      <c r="E8" s="11">
        <v>5.4</v>
      </c>
      <c r="F8" s="11" t="s">
        <v>54</v>
      </c>
      <c r="G8" s="14">
        <v>9.3418</v>
      </c>
      <c r="H8" s="15">
        <v>8.6508</v>
      </c>
      <c r="I8" s="22">
        <v>0.691</v>
      </c>
      <c r="J8" s="23">
        <v>10000</v>
      </c>
      <c r="K8" s="23">
        <f t="shared" si="0"/>
        <v>93418</v>
      </c>
      <c r="L8" s="24" t="s">
        <v>81</v>
      </c>
      <c r="M8" s="25"/>
    </row>
    <row r="9" spans="1:13">
      <c r="A9" s="11">
        <v>6</v>
      </c>
      <c r="B9" s="12" t="s">
        <v>79</v>
      </c>
      <c r="C9" s="11" t="s">
        <v>54</v>
      </c>
      <c r="D9" s="13" t="s">
        <v>86</v>
      </c>
      <c r="E9" s="11">
        <v>5.4</v>
      </c>
      <c r="F9" s="11" t="s">
        <v>54</v>
      </c>
      <c r="G9" s="14">
        <v>29.7102</v>
      </c>
      <c r="H9" s="15">
        <v>27.513</v>
      </c>
      <c r="I9" s="22">
        <v>2.1972</v>
      </c>
      <c r="J9" s="23">
        <v>10000</v>
      </c>
      <c r="K9" s="23">
        <f t="shared" si="0"/>
        <v>297102</v>
      </c>
      <c r="L9" s="24" t="s">
        <v>81</v>
      </c>
      <c r="M9" s="25"/>
    </row>
    <row r="10" spans="1:13">
      <c r="A10" s="11">
        <v>7</v>
      </c>
      <c r="B10" s="12" t="s">
        <v>79</v>
      </c>
      <c r="C10" s="11" t="s">
        <v>54</v>
      </c>
      <c r="D10" s="13" t="s">
        <v>87</v>
      </c>
      <c r="E10" s="11">
        <v>5.4</v>
      </c>
      <c r="F10" s="11" t="s">
        <v>54</v>
      </c>
      <c r="G10" s="14">
        <v>29.7102</v>
      </c>
      <c r="H10" s="15">
        <v>27.513</v>
      </c>
      <c r="I10" s="22">
        <v>2.1972</v>
      </c>
      <c r="J10" s="23">
        <v>10000</v>
      </c>
      <c r="K10" s="23">
        <f t="shared" si="0"/>
        <v>297102</v>
      </c>
      <c r="L10" s="24" t="s">
        <v>81</v>
      </c>
      <c r="M10" s="25"/>
    </row>
    <row r="11" spans="1:13">
      <c r="A11" s="11">
        <v>8</v>
      </c>
      <c r="B11" s="12" t="s">
        <v>88</v>
      </c>
      <c r="C11" s="11" t="s">
        <v>54</v>
      </c>
      <c r="D11" s="12" t="s">
        <v>89</v>
      </c>
      <c r="E11" s="11">
        <v>5.4</v>
      </c>
      <c r="F11" s="11" t="s">
        <v>54</v>
      </c>
      <c r="G11" s="16">
        <v>72.8671</v>
      </c>
      <c r="H11" s="17">
        <v>35.82</v>
      </c>
      <c r="I11" s="26">
        <v>37.0471</v>
      </c>
      <c r="J11" s="23">
        <v>9993</v>
      </c>
      <c r="K11" s="23">
        <f t="shared" si="0"/>
        <v>728160.9303</v>
      </c>
      <c r="L11" s="24" t="s">
        <v>81</v>
      </c>
      <c r="M11" s="25"/>
    </row>
    <row r="12" spans="1:13">
      <c r="A12" s="11">
        <v>9</v>
      </c>
      <c r="B12" s="12" t="s">
        <v>88</v>
      </c>
      <c r="C12" s="11" t="s">
        <v>54</v>
      </c>
      <c r="D12" s="12" t="s">
        <v>90</v>
      </c>
      <c r="E12" s="11">
        <v>5.4</v>
      </c>
      <c r="F12" s="11" t="s">
        <v>54</v>
      </c>
      <c r="G12" s="16">
        <v>72.8671</v>
      </c>
      <c r="H12" s="17">
        <v>35.82</v>
      </c>
      <c r="I12" s="26">
        <v>37.0471</v>
      </c>
      <c r="J12" s="23">
        <v>9800</v>
      </c>
      <c r="K12" s="23">
        <f t="shared" si="0"/>
        <v>714097.58</v>
      </c>
      <c r="L12" s="24" t="s">
        <v>81</v>
      </c>
      <c r="M12" s="25"/>
    </row>
    <row r="13" spans="1:13">
      <c r="A13" s="11">
        <v>10</v>
      </c>
      <c r="B13" s="12" t="s">
        <v>88</v>
      </c>
      <c r="C13" s="11" t="s">
        <v>54</v>
      </c>
      <c r="D13" s="12" t="s">
        <v>91</v>
      </c>
      <c r="E13" s="11">
        <v>5.4</v>
      </c>
      <c r="F13" s="11" t="s">
        <v>54</v>
      </c>
      <c r="G13" s="16">
        <v>39.5446</v>
      </c>
      <c r="H13" s="17">
        <v>35.7192</v>
      </c>
      <c r="I13" s="26">
        <v>3.8254</v>
      </c>
      <c r="J13" s="23">
        <v>9856</v>
      </c>
      <c r="K13" s="23">
        <f t="shared" si="0"/>
        <v>389751.5776</v>
      </c>
      <c r="L13" s="24" t="s">
        <v>81</v>
      </c>
      <c r="M13" s="25"/>
    </row>
    <row r="14" spans="1:13">
      <c r="A14" s="11">
        <v>11</v>
      </c>
      <c r="B14" s="12" t="s">
        <v>88</v>
      </c>
      <c r="C14" s="11" t="s">
        <v>54</v>
      </c>
      <c r="D14" s="12" t="s">
        <v>92</v>
      </c>
      <c r="E14" s="11">
        <v>5.4</v>
      </c>
      <c r="F14" s="11" t="s">
        <v>54</v>
      </c>
      <c r="G14" s="16">
        <v>21.2884</v>
      </c>
      <c r="H14" s="17">
        <v>19.229</v>
      </c>
      <c r="I14" s="26">
        <v>2.0594</v>
      </c>
      <c r="J14" s="23">
        <v>9990</v>
      </c>
      <c r="K14" s="23">
        <f t="shared" si="0"/>
        <v>212671.116</v>
      </c>
      <c r="L14" s="24" t="s">
        <v>81</v>
      </c>
      <c r="M14" s="25"/>
    </row>
    <row r="15" spans="1:13">
      <c r="A15" s="11">
        <v>12</v>
      </c>
      <c r="B15" s="12" t="s">
        <v>88</v>
      </c>
      <c r="C15" s="11" t="s">
        <v>54</v>
      </c>
      <c r="D15" s="12" t="s">
        <v>93</v>
      </c>
      <c r="E15" s="11">
        <v>4.5</v>
      </c>
      <c r="F15" s="11" t="s">
        <v>54</v>
      </c>
      <c r="G15" s="18">
        <v>69.6975</v>
      </c>
      <c r="H15" s="19">
        <v>36.5296</v>
      </c>
      <c r="I15" s="27">
        <v>33.1679</v>
      </c>
      <c r="J15" s="23">
        <v>23000</v>
      </c>
      <c r="K15" s="23">
        <f t="shared" si="0"/>
        <v>1603042.5</v>
      </c>
      <c r="L15" s="24" t="s">
        <v>81</v>
      </c>
      <c r="M15" s="25"/>
    </row>
    <row r="16" spans="1:13">
      <c r="A16" s="11">
        <v>13</v>
      </c>
      <c r="B16" s="12" t="s">
        <v>88</v>
      </c>
      <c r="C16" s="11" t="s">
        <v>54</v>
      </c>
      <c r="D16" s="12" t="s">
        <v>94</v>
      </c>
      <c r="E16" s="11">
        <v>4.5</v>
      </c>
      <c r="F16" s="11" t="s">
        <v>54</v>
      </c>
      <c r="G16" s="18">
        <v>18.6659</v>
      </c>
      <c r="H16" s="19">
        <v>9.7831</v>
      </c>
      <c r="I16" s="27">
        <v>8.8828</v>
      </c>
      <c r="J16" s="23">
        <v>23100</v>
      </c>
      <c r="K16" s="23">
        <f t="shared" si="0"/>
        <v>431182.29</v>
      </c>
      <c r="L16" s="24" t="s">
        <v>81</v>
      </c>
      <c r="M16" s="25"/>
    </row>
    <row r="17" spans="1:13">
      <c r="A17" s="11">
        <v>14</v>
      </c>
      <c r="B17" s="12" t="s">
        <v>88</v>
      </c>
      <c r="C17" s="11" t="s">
        <v>54</v>
      </c>
      <c r="D17" s="12" t="s">
        <v>95</v>
      </c>
      <c r="E17" s="11">
        <v>4.5</v>
      </c>
      <c r="F17" s="11" t="s">
        <v>54</v>
      </c>
      <c r="G17" s="18">
        <v>27.246</v>
      </c>
      <c r="H17" s="19">
        <v>14.28</v>
      </c>
      <c r="I17" s="27">
        <v>12.966</v>
      </c>
      <c r="J17" s="23">
        <v>21500</v>
      </c>
      <c r="K17" s="23">
        <f t="shared" si="0"/>
        <v>585789</v>
      </c>
      <c r="L17" s="24" t="s">
        <v>81</v>
      </c>
      <c r="M17" s="25"/>
    </row>
    <row r="18" spans="1:13">
      <c r="A18" s="11">
        <v>15</v>
      </c>
      <c r="B18" s="12" t="s">
        <v>88</v>
      </c>
      <c r="C18" s="11" t="s">
        <v>54</v>
      </c>
      <c r="D18" s="12" t="s">
        <v>96</v>
      </c>
      <c r="E18" s="11">
        <v>4.5</v>
      </c>
      <c r="F18" s="11" t="s">
        <v>54</v>
      </c>
      <c r="G18" s="18">
        <v>27.246</v>
      </c>
      <c r="H18" s="19">
        <v>14.28</v>
      </c>
      <c r="I18" s="27">
        <v>12.966</v>
      </c>
      <c r="J18" s="23">
        <v>21500</v>
      </c>
      <c r="K18" s="23">
        <f t="shared" si="0"/>
        <v>585789</v>
      </c>
      <c r="L18" s="24" t="s">
        <v>81</v>
      </c>
      <c r="M18" s="25"/>
    </row>
    <row r="19" spans="1:13">
      <c r="A19" s="11">
        <v>16</v>
      </c>
      <c r="B19" s="12" t="s">
        <v>88</v>
      </c>
      <c r="C19" s="11" t="s">
        <v>54</v>
      </c>
      <c r="D19" s="12" t="s">
        <v>97</v>
      </c>
      <c r="E19" s="11">
        <v>4.5</v>
      </c>
      <c r="F19" s="11" t="s">
        <v>54</v>
      </c>
      <c r="G19" s="18">
        <v>27.246</v>
      </c>
      <c r="H19" s="19">
        <v>14.28</v>
      </c>
      <c r="I19" s="27">
        <v>12.966</v>
      </c>
      <c r="J19" s="23">
        <v>21500</v>
      </c>
      <c r="K19" s="23">
        <f t="shared" si="0"/>
        <v>585789</v>
      </c>
      <c r="L19" s="24" t="s">
        <v>81</v>
      </c>
      <c r="M19" s="25"/>
    </row>
    <row r="20" spans="1:13">
      <c r="A20" s="11">
        <v>17</v>
      </c>
      <c r="B20" s="12" t="s">
        <v>88</v>
      </c>
      <c r="C20" s="11" t="s">
        <v>54</v>
      </c>
      <c r="D20" s="12" t="s">
        <v>98</v>
      </c>
      <c r="E20" s="11">
        <v>4.5</v>
      </c>
      <c r="F20" s="11" t="s">
        <v>54</v>
      </c>
      <c r="G20" s="18">
        <v>27.246</v>
      </c>
      <c r="H20" s="19">
        <v>14.28</v>
      </c>
      <c r="I20" s="27">
        <v>12.966</v>
      </c>
      <c r="J20" s="23">
        <v>21500</v>
      </c>
      <c r="K20" s="23">
        <f t="shared" si="0"/>
        <v>585789</v>
      </c>
      <c r="L20" s="24" t="s">
        <v>81</v>
      </c>
      <c r="M20" s="25"/>
    </row>
    <row r="21" spans="1:13">
      <c r="A21" s="11">
        <v>18</v>
      </c>
      <c r="B21" s="12" t="s">
        <v>88</v>
      </c>
      <c r="C21" s="11" t="s">
        <v>54</v>
      </c>
      <c r="D21" s="12" t="s">
        <v>99</v>
      </c>
      <c r="E21" s="11">
        <v>4.5</v>
      </c>
      <c r="F21" s="11" t="s">
        <v>54</v>
      </c>
      <c r="G21" s="18">
        <v>13.2488</v>
      </c>
      <c r="H21" s="19">
        <v>6.944</v>
      </c>
      <c r="I21" s="27">
        <v>6.3048</v>
      </c>
      <c r="J21" s="23">
        <v>19870</v>
      </c>
      <c r="K21" s="23">
        <f t="shared" si="0"/>
        <v>263253.656</v>
      </c>
      <c r="L21" s="24" t="s">
        <v>81</v>
      </c>
      <c r="M21" s="25"/>
    </row>
    <row r="22" spans="1:13">
      <c r="A22" s="11">
        <v>19</v>
      </c>
      <c r="B22" s="12" t="s">
        <v>88</v>
      </c>
      <c r="C22" s="11" t="s">
        <v>54</v>
      </c>
      <c r="D22" s="12" t="s">
        <v>100</v>
      </c>
      <c r="E22" s="11">
        <v>4.5</v>
      </c>
      <c r="F22" s="11" t="s">
        <v>54</v>
      </c>
      <c r="G22" s="18">
        <v>13.2488</v>
      </c>
      <c r="H22" s="19">
        <v>6.944</v>
      </c>
      <c r="I22" s="27">
        <v>6.3048</v>
      </c>
      <c r="J22" s="23">
        <v>19870</v>
      </c>
      <c r="K22" s="23">
        <f t="shared" si="0"/>
        <v>263253.656</v>
      </c>
      <c r="L22" s="24" t="s">
        <v>81</v>
      </c>
      <c r="M22" s="25"/>
    </row>
    <row r="23" spans="1:13">
      <c r="A23" s="11">
        <v>20</v>
      </c>
      <c r="B23" s="12" t="s">
        <v>88</v>
      </c>
      <c r="C23" s="11" t="s">
        <v>54</v>
      </c>
      <c r="D23" s="12" t="s">
        <v>101</v>
      </c>
      <c r="E23" s="11">
        <v>4.5</v>
      </c>
      <c r="F23" s="11" t="s">
        <v>54</v>
      </c>
      <c r="G23" s="18">
        <v>13.2488</v>
      </c>
      <c r="H23" s="19">
        <v>6.944</v>
      </c>
      <c r="I23" s="27">
        <v>6.3048</v>
      </c>
      <c r="J23" s="23">
        <v>19870</v>
      </c>
      <c r="K23" s="23">
        <f t="shared" si="0"/>
        <v>263253.656</v>
      </c>
      <c r="L23" s="24" t="s">
        <v>81</v>
      </c>
      <c r="M23" s="25"/>
    </row>
    <row r="24" spans="1:13">
      <c r="A24" s="11">
        <v>21</v>
      </c>
      <c r="B24" s="12" t="s">
        <v>88</v>
      </c>
      <c r="C24" s="11" t="s">
        <v>54</v>
      </c>
      <c r="D24" s="12" t="s">
        <v>102</v>
      </c>
      <c r="E24" s="11">
        <v>4.5</v>
      </c>
      <c r="F24" s="11" t="s">
        <v>54</v>
      </c>
      <c r="G24" s="18">
        <v>22.005</v>
      </c>
      <c r="H24" s="19">
        <v>11.5332</v>
      </c>
      <c r="I24" s="27">
        <v>10.4718</v>
      </c>
      <c r="J24" s="23">
        <v>39348.73939</v>
      </c>
      <c r="K24" s="23">
        <f t="shared" si="0"/>
        <v>865869.01027695</v>
      </c>
      <c r="L24" s="24" t="s">
        <v>81</v>
      </c>
      <c r="M24" s="25"/>
    </row>
    <row r="25" spans="1:13">
      <c r="A25" s="11">
        <v>22</v>
      </c>
      <c r="B25" s="12" t="s">
        <v>88</v>
      </c>
      <c r="C25" s="11" t="s">
        <v>54</v>
      </c>
      <c r="D25" s="12" t="s">
        <v>103</v>
      </c>
      <c r="E25" s="11">
        <v>4.5</v>
      </c>
      <c r="F25" s="11" t="s">
        <v>54</v>
      </c>
      <c r="G25" s="18">
        <v>21.0131</v>
      </c>
      <c r="H25" s="19">
        <v>11.0132</v>
      </c>
      <c r="I25" s="27">
        <v>9.9999</v>
      </c>
      <c r="J25" s="23">
        <v>39348.73939</v>
      </c>
      <c r="K25" s="23">
        <f t="shared" si="0"/>
        <v>826838.995676009</v>
      </c>
      <c r="L25" s="24" t="s">
        <v>81</v>
      </c>
      <c r="M25" s="25"/>
    </row>
    <row r="26" spans="1:13">
      <c r="A26" s="11">
        <v>23</v>
      </c>
      <c r="B26" s="12" t="s">
        <v>88</v>
      </c>
      <c r="C26" s="11" t="s">
        <v>54</v>
      </c>
      <c r="D26" s="12" t="s">
        <v>104</v>
      </c>
      <c r="E26" s="11">
        <v>4.5</v>
      </c>
      <c r="F26" s="11" t="s">
        <v>54</v>
      </c>
      <c r="G26" s="18">
        <v>15.5996</v>
      </c>
      <c r="H26" s="19">
        <v>8.176</v>
      </c>
      <c r="I26" s="27">
        <v>7.4236</v>
      </c>
      <c r="J26" s="23">
        <v>40669.1669</v>
      </c>
      <c r="K26" s="23">
        <f t="shared" si="0"/>
        <v>634422.73597324</v>
      </c>
      <c r="L26" s="24" t="s">
        <v>81</v>
      </c>
      <c r="M26" s="25"/>
    </row>
    <row r="27" spans="1:13">
      <c r="A27" s="11">
        <v>24</v>
      </c>
      <c r="B27" s="12" t="s">
        <v>88</v>
      </c>
      <c r="C27" s="11" t="s">
        <v>54</v>
      </c>
      <c r="D27" s="12" t="s">
        <v>105</v>
      </c>
      <c r="E27" s="11">
        <v>4.5</v>
      </c>
      <c r="F27" s="11" t="s">
        <v>54</v>
      </c>
      <c r="G27" s="18">
        <v>20.4345</v>
      </c>
      <c r="H27" s="19">
        <v>10.71</v>
      </c>
      <c r="I27" s="27">
        <v>9.7245</v>
      </c>
      <c r="J27" s="23">
        <v>40669.1669</v>
      </c>
      <c r="K27" s="23">
        <f t="shared" si="0"/>
        <v>831054.09101805</v>
      </c>
      <c r="L27" s="24" t="s">
        <v>81</v>
      </c>
      <c r="M27" s="25"/>
    </row>
    <row r="28" spans="1:13">
      <c r="A28" s="11">
        <v>25</v>
      </c>
      <c r="B28" s="12" t="s">
        <v>88</v>
      </c>
      <c r="C28" s="11" t="s">
        <v>54</v>
      </c>
      <c r="D28" s="12" t="s">
        <v>106</v>
      </c>
      <c r="E28" s="11">
        <v>4.5</v>
      </c>
      <c r="F28" s="11" t="s">
        <v>54</v>
      </c>
      <c r="G28" s="18">
        <v>18.1638</v>
      </c>
      <c r="H28" s="19">
        <v>9.52</v>
      </c>
      <c r="I28" s="27">
        <v>8.6438</v>
      </c>
      <c r="J28" s="23">
        <v>19800</v>
      </c>
      <c r="K28" s="23">
        <f t="shared" si="0"/>
        <v>359643.24</v>
      </c>
      <c r="L28" s="24" t="s">
        <v>81</v>
      </c>
      <c r="M28" s="25"/>
    </row>
    <row r="29" spans="1:13">
      <c r="A29" s="11">
        <v>26</v>
      </c>
      <c r="B29" s="12" t="s">
        <v>88</v>
      </c>
      <c r="C29" s="11" t="s">
        <v>54</v>
      </c>
      <c r="D29" s="12" t="s">
        <v>107</v>
      </c>
      <c r="E29" s="11">
        <v>4.5</v>
      </c>
      <c r="F29" s="11" t="s">
        <v>54</v>
      </c>
      <c r="G29" s="18">
        <v>18.1638</v>
      </c>
      <c r="H29" s="19">
        <v>9.52</v>
      </c>
      <c r="I29" s="27">
        <v>8.6438</v>
      </c>
      <c r="J29" s="23">
        <v>19800</v>
      </c>
      <c r="K29" s="23">
        <f t="shared" si="0"/>
        <v>359643.24</v>
      </c>
      <c r="L29" s="24" t="s">
        <v>81</v>
      </c>
      <c r="M29" s="25"/>
    </row>
    <row r="30" spans="1:13">
      <c r="A30" s="11">
        <v>27</v>
      </c>
      <c r="B30" s="12" t="s">
        <v>88</v>
      </c>
      <c r="C30" s="11" t="s">
        <v>54</v>
      </c>
      <c r="D30" s="12" t="s">
        <v>108</v>
      </c>
      <c r="E30" s="11">
        <v>4.5</v>
      </c>
      <c r="F30" s="11" t="s">
        <v>54</v>
      </c>
      <c r="G30" s="18">
        <v>18.1638</v>
      </c>
      <c r="H30" s="19">
        <v>9.52</v>
      </c>
      <c r="I30" s="27">
        <v>8.6438</v>
      </c>
      <c r="J30" s="23">
        <v>19800</v>
      </c>
      <c r="K30" s="23">
        <f t="shared" si="0"/>
        <v>359643.24</v>
      </c>
      <c r="L30" s="24" t="s">
        <v>81</v>
      </c>
      <c r="M30" s="25"/>
    </row>
    <row r="31" spans="1:13">
      <c r="A31" s="11">
        <v>28</v>
      </c>
      <c r="B31" s="12" t="s">
        <v>88</v>
      </c>
      <c r="C31" s="11" t="s">
        <v>54</v>
      </c>
      <c r="D31" s="12" t="s">
        <v>109</v>
      </c>
      <c r="E31" s="11">
        <v>4.5</v>
      </c>
      <c r="F31" s="11" t="s">
        <v>54</v>
      </c>
      <c r="G31" s="18">
        <v>18.1638</v>
      </c>
      <c r="H31" s="19">
        <v>9.52</v>
      </c>
      <c r="I31" s="27">
        <v>8.6438</v>
      </c>
      <c r="J31" s="23">
        <v>19800</v>
      </c>
      <c r="K31" s="23">
        <f t="shared" si="0"/>
        <v>359643.24</v>
      </c>
      <c r="L31" s="24" t="s">
        <v>81</v>
      </c>
      <c r="M31" s="25"/>
    </row>
    <row r="32" spans="1:13">
      <c r="A32" s="11">
        <v>29</v>
      </c>
      <c r="B32" s="12" t="s">
        <v>88</v>
      </c>
      <c r="C32" s="11" t="s">
        <v>54</v>
      </c>
      <c r="D32" s="12" t="s">
        <v>110</v>
      </c>
      <c r="E32" s="11">
        <v>4.5</v>
      </c>
      <c r="F32" s="11" t="s">
        <v>54</v>
      </c>
      <c r="G32" s="18">
        <v>18.1638</v>
      </c>
      <c r="H32" s="19">
        <v>9.52</v>
      </c>
      <c r="I32" s="27">
        <v>8.6438</v>
      </c>
      <c r="J32" s="23">
        <v>19800</v>
      </c>
      <c r="K32" s="23">
        <f t="shared" si="0"/>
        <v>359643.24</v>
      </c>
      <c r="L32" s="24" t="s">
        <v>81</v>
      </c>
      <c r="M32" s="25"/>
    </row>
    <row r="33" spans="1:13">
      <c r="A33" s="11">
        <v>30</v>
      </c>
      <c r="B33" s="12" t="s">
        <v>88</v>
      </c>
      <c r="C33" s="11" t="s">
        <v>54</v>
      </c>
      <c r="D33" s="12" t="s">
        <v>111</v>
      </c>
      <c r="E33" s="11">
        <v>4.5</v>
      </c>
      <c r="F33" s="11" t="s">
        <v>54</v>
      </c>
      <c r="G33" s="18">
        <v>18.1638</v>
      </c>
      <c r="H33" s="19">
        <v>9.52</v>
      </c>
      <c r="I33" s="27">
        <v>8.6438</v>
      </c>
      <c r="J33" s="23">
        <v>19800</v>
      </c>
      <c r="K33" s="23">
        <f t="shared" si="0"/>
        <v>359643.24</v>
      </c>
      <c r="L33" s="24" t="s">
        <v>81</v>
      </c>
      <c r="M33" s="25"/>
    </row>
    <row r="34" spans="1:13">
      <c r="A34" s="11">
        <v>31</v>
      </c>
      <c r="B34" s="12" t="s">
        <v>88</v>
      </c>
      <c r="C34" s="11" t="s">
        <v>54</v>
      </c>
      <c r="D34" s="12" t="s">
        <v>112</v>
      </c>
      <c r="E34" s="11">
        <v>4.5</v>
      </c>
      <c r="F34" s="11" t="s">
        <v>54</v>
      </c>
      <c r="G34" s="18">
        <v>18.1638</v>
      </c>
      <c r="H34" s="19">
        <v>9.52</v>
      </c>
      <c r="I34" s="27">
        <v>8.6438</v>
      </c>
      <c r="J34" s="23">
        <v>19800</v>
      </c>
      <c r="K34" s="23">
        <f t="shared" si="0"/>
        <v>359643.24</v>
      </c>
      <c r="L34" s="24" t="s">
        <v>81</v>
      </c>
      <c r="M34" s="25"/>
    </row>
    <row r="35" spans="1:13">
      <c r="A35" s="11">
        <v>32</v>
      </c>
      <c r="B35" s="12" t="s">
        <v>88</v>
      </c>
      <c r="C35" s="11" t="s">
        <v>54</v>
      </c>
      <c r="D35" s="12" t="s">
        <v>113</v>
      </c>
      <c r="E35" s="11">
        <v>4.5</v>
      </c>
      <c r="F35" s="11" t="s">
        <v>54</v>
      </c>
      <c r="G35" s="18">
        <v>18.1638</v>
      </c>
      <c r="H35" s="19">
        <v>9.52</v>
      </c>
      <c r="I35" s="27">
        <v>8.6438</v>
      </c>
      <c r="J35" s="23">
        <v>40669.1669</v>
      </c>
      <c r="K35" s="23">
        <f t="shared" si="0"/>
        <v>738706.61373822</v>
      </c>
      <c r="L35" s="24" t="s">
        <v>81</v>
      </c>
      <c r="M35" s="25"/>
    </row>
    <row r="36" spans="1:13">
      <c r="A36" s="11">
        <v>33</v>
      </c>
      <c r="B36" s="12" t="s">
        <v>88</v>
      </c>
      <c r="C36" s="11" t="s">
        <v>54</v>
      </c>
      <c r="D36" s="12" t="s">
        <v>114</v>
      </c>
      <c r="E36" s="11">
        <v>4.5</v>
      </c>
      <c r="F36" s="11" t="s">
        <v>54</v>
      </c>
      <c r="G36" s="18">
        <v>18.1638</v>
      </c>
      <c r="H36" s="19">
        <v>9.52</v>
      </c>
      <c r="I36" s="27">
        <v>8.6438</v>
      </c>
      <c r="J36" s="23">
        <v>32746.6019</v>
      </c>
      <c r="K36" s="23">
        <f t="shared" si="0"/>
        <v>594802.72759122</v>
      </c>
      <c r="L36" s="24" t="s">
        <v>81</v>
      </c>
      <c r="M36" s="25"/>
    </row>
    <row r="37" spans="1:13">
      <c r="A37" s="11">
        <v>34</v>
      </c>
      <c r="B37" s="12" t="s">
        <v>88</v>
      </c>
      <c r="C37" s="11" t="s">
        <v>54</v>
      </c>
      <c r="D37" s="12" t="s">
        <v>115</v>
      </c>
      <c r="E37" s="11">
        <v>4.5</v>
      </c>
      <c r="F37" s="11" t="s">
        <v>54</v>
      </c>
      <c r="G37" s="18">
        <v>14.9202</v>
      </c>
      <c r="H37" s="19">
        <v>7.82</v>
      </c>
      <c r="I37" s="27">
        <v>7.1002</v>
      </c>
      <c r="J37" s="23">
        <v>38577.19548</v>
      </c>
      <c r="K37" s="23">
        <f t="shared" ref="K37:K68" si="1">J37*G37</f>
        <v>575579.472000696</v>
      </c>
      <c r="L37" s="24" t="s">
        <v>81</v>
      </c>
      <c r="M37" s="25"/>
    </row>
    <row r="38" spans="1:13">
      <c r="A38" s="11">
        <v>35</v>
      </c>
      <c r="B38" s="12" t="s">
        <v>88</v>
      </c>
      <c r="C38" s="11" t="s">
        <v>54</v>
      </c>
      <c r="D38" s="12" t="s">
        <v>116</v>
      </c>
      <c r="E38" s="11">
        <v>4.5</v>
      </c>
      <c r="F38" s="11" t="s">
        <v>54</v>
      </c>
      <c r="G38" s="18">
        <v>22.3806</v>
      </c>
      <c r="H38" s="19">
        <v>11.73</v>
      </c>
      <c r="I38" s="27">
        <v>10.6506</v>
      </c>
      <c r="J38" s="23">
        <v>39871.73225</v>
      </c>
      <c r="K38" s="23">
        <f t="shared" si="1"/>
        <v>892353.29079435</v>
      </c>
      <c r="L38" s="24" t="s">
        <v>81</v>
      </c>
      <c r="M38" s="25"/>
    </row>
    <row r="39" spans="1:13">
      <c r="A39" s="11">
        <v>36</v>
      </c>
      <c r="B39" s="12" t="s">
        <v>88</v>
      </c>
      <c r="C39" s="11" t="s">
        <v>54</v>
      </c>
      <c r="D39" s="12" t="s">
        <v>117</v>
      </c>
      <c r="E39" s="11">
        <v>4.5</v>
      </c>
      <c r="F39" s="11" t="s">
        <v>54</v>
      </c>
      <c r="G39" s="18">
        <v>27.246</v>
      </c>
      <c r="H39" s="19">
        <v>14.28</v>
      </c>
      <c r="I39" s="27">
        <v>12.966</v>
      </c>
      <c r="J39" s="23">
        <v>37282.65874</v>
      </c>
      <c r="K39" s="23">
        <f t="shared" si="1"/>
        <v>1015803.32003004</v>
      </c>
      <c r="L39" s="24" t="s">
        <v>81</v>
      </c>
      <c r="M39" s="25"/>
    </row>
    <row r="40" spans="1:13">
      <c r="A40" s="11">
        <v>37</v>
      </c>
      <c r="B40" s="12" t="s">
        <v>88</v>
      </c>
      <c r="C40" s="11" t="s">
        <v>54</v>
      </c>
      <c r="D40" s="12" t="s">
        <v>118</v>
      </c>
      <c r="E40" s="11">
        <v>4.5</v>
      </c>
      <c r="F40" s="11" t="s">
        <v>54</v>
      </c>
      <c r="G40" s="18">
        <v>27.246</v>
      </c>
      <c r="H40" s="19">
        <v>14.28</v>
      </c>
      <c r="I40" s="27">
        <v>12.966</v>
      </c>
      <c r="J40" s="23">
        <v>37282.65874</v>
      </c>
      <c r="K40" s="23">
        <f t="shared" si="1"/>
        <v>1015803.32003004</v>
      </c>
      <c r="L40" s="24" t="s">
        <v>81</v>
      </c>
      <c r="M40" s="25"/>
    </row>
    <row r="41" spans="1:13">
      <c r="A41" s="11">
        <v>38</v>
      </c>
      <c r="B41" s="12" t="s">
        <v>88</v>
      </c>
      <c r="C41" s="11" t="s">
        <v>54</v>
      </c>
      <c r="D41" s="12" t="s">
        <v>119</v>
      </c>
      <c r="E41" s="11">
        <v>4.5</v>
      </c>
      <c r="F41" s="11" t="s">
        <v>54</v>
      </c>
      <c r="G41" s="18">
        <v>27.246</v>
      </c>
      <c r="H41" s="19">
        <v>14.28</v>
      </c>
      <c r="I41" s="27">
        <v>12.966</v>
      </c>
      <c r="J41" s="23">
        <v>37282.65874</v>
      </c>
      <c r="K41" s="23">
        <f t="shared" si="1"/>
        <v>1015803.32003004</v>
      </c>
      <c r="L41" s="24" t="s">
        <v>81</v>
      </c>
      <c r="M41" s="25"/>
    </row>
    <row r="42" spans="1:13">
      <c r="A42" s="11">
        <v>39</v>
      </c>
      <c r="B42" s="12" t="s">
        <v>88</v>
      </c>
      <c r="C42" s="11" t="s">
        <v>54</v>
      </c>
      <c r="D42" s="12" t="s">
        <v>120</v>
      </c>
      <c r="E42" s="11">
        <v>4.5</v>
      </c>
      <c r="F42" s="11" t="s">
        <v>54</v>
      </c>
      <c r="G42" s="18">
        <v>27.246</v>
      </c>
      <c r="H42" s="19">
        <v>14.28</v>
      </c>
      <c r="I42" s="27">
        <v>12.966</v>
      </c>
      <c r="J42" s="23">
        <v>37282.65874</v>
      </c>
      <c r="K42" s="23">
        <f t="shared" si="1"/>
        <v>1015803.32003004</v>
      </c>
      <c r="L42" s="24" t="s">
        <v>81</v>
      </c>
      <c r="M42" s="25"/>
    </row>
    <row r="43" spans="1:13">
      <c r="A43" s="11">
        <v>40</v>
      </c>
      <c r="B43" s="12" t="s">
        <v>88</v>
      </c>
      <c r="C43" s="11" t="s">
        <v>54</v>
      </c>
      <c r="D43" s="12" t="s">
        <v>121</v>
      </c>
      <c r="E43" s="11">
        <v>4.5</v>
      </c>
      <c r="F43" s="11" t="s">
        <v>54</v>
      </c>
      <c r="G43" s="18">
        <v>27.246</v>
      </c>
      <c r="H43" s="19">
        <v>14.28</v>
      </c>
      <c r="I43" s="27">
        <v>12.966</v>
      </c>
      <c r="J43" s="23">
        <v>37282.65874</v>
      </c>
      <c r="K43" s="23">
        <f t="shared" si="1"/>
        <v>1015803.32003004</v>
      </c>
      <c r="L43" s="24" t="s">
        <v>81</v>
      </c>
      <c r="M43" s="25"/>
    </row>
    <row r="44" spans="1:13">
      <c r="A44" s="11">
        <v>41</v>
      </c>
      <c r="B44" s="12" t="s">
        <v>88</v>
      </c>
      <c r="C44" s="11" t="s">
        <v>54</v>
      </c>
      <c r="D44" s="12" t="s">
        <v>122</v>
      </c>
      <c r="E44" s="11">
        <v>4.5</v>
      </c>
      <c r="F44" s="11" t="s">
        <v>54</v>
      </c>
      <c r="G44" s="18">
        <v>27.246</v>
      </c>
      <c r="H44" s="19">
        <v>14.28</v>
      </c>
      <c r="I44" s="27">
        <v>12.966</v>
      </c>
      <c r="J44" s="23">
        <v>36913.5235</v>
      </c>
      <c r="K44" s="23">
        <f t="shared" si="1"/>
        <v>1005745.861281</v>
      </c>
      <c r="L44" s="24" t="s">
        <v>81</v>
      </c>
      <c r="M44" s="25"/>
    </row>
    <row r="45" spans="1:13">
      <c r="A45" s="11">
        <v>42</v>
      </c>
      <c r="B45" s="12" t="s">
        <v>88</v>
      </c>
      <c r="C45" s="11" t="s">
        <v>54</v>
      </c>
      <c r="D45" s="12" t="s">
        <v>123</v>
      </c>
      <c r="E45" s="11">
        <v>4.5</v>
      </c>
      <c r="F45" s="11" t="s">
        <v>54</v>
      </c>
      <c r="G45" s="18">
        <v>27.246</v>
      </c>
      <c r="H45" s="19">
        <v>14.28</v>
      </c>
      <c r="I45" s="27">
        <v>12.966</v>
      </c>
      <c r="J45" s="23">
        <v>36913.5235</v>
      </c>
      <c r="K45" s="23">
        <f t="shared" si="1"/>
        <v>1005745.861281</v>
      </c>
      <c r="L45" s="24" t="s">
        <v>81</v>
      </c>
      <c r="M45" s="25"/>
    </row>
    <row r="46" spans="1:13">
      <c r="A46" s="11">
        <v>43</v>
      </c>
      <c r="B46" s="12" t="s">
        <v>88</v>
      </c>
      <c r="C46" s="11" t="s">
        <v>54</v>
      </c>
      <c r="D46" s="12" t="s">
        <v>124</v>
      </c>
      <c r="E46" s="11">
        <v>4.5</v>
      </c>
      <c r="F46" s="11" t="s">
        <v>54</v>
      </c>
      <c r="G46" s="18">
        <v>27.246</v>
      </c>
      <c r="H46" s="19">
        <v>14.28</v>
      </c>
      <c r="I46" s="27">
        <v>12.966</v>
      </c>
      <c r="J46" s="23">
        <v>36913.5235</v>
      </c>
      <c r="K46" s="23">
        <f t="shared" si="1"/>
        <v>1005745.861281</v>
      </c>
      <c r="L46" s="24" t="s">
        <v>81</v>
      </c>
      <c r="M46" s="25"/>
    </row>
    <row r="47" spans="1:13">
      <c r="A47" s="11">
        <v>44</v>
      </c>
      <c r="B47" s="12" t="s">
        <v>88</v>
      </c>
      <c r="C47" s="11" t="s">
        <v>54</v>
      </c>
      <c r="D47" s="12" t="s">
        <v>125</v>
      </c>
      <c r="E47" s="11">
        <v>4.5</v>
      </c>
      <c r="F47" s="11" t="s">
        <v>54</v>
      </c>
      <c r="G47" s="18">
        <v>27.246</v>
      </c>
      <c r="H47" s="19">
        <v>14.28</v>
      </c>
      <c r="I47" s="27">
        <v>12.966</v>
      </c>
      <c r="J47" s="23">
        <v>36913.5235</v>
      </c>
      <c r="K47" s="23">
        <f t="shared" si="1"/>
        <v>1005745.861281</v>
      </c>
      <c r="L47" s="24" t="s">
        <v>81</v>
      </c>
      <c r="M47" s="25"/>
    </row>
    <row r="48" spans="1:13">
      <c r="A48" s="11">
        <v>45</v>
      </c>
      <c r="B48" s="12" t="s">
        <v>88</v>
      </c>
      <c r="C48" s="11" t="s">
        <v>54</v>
      </c>
      <c r="D48" s="12" t="s">
        <v>126</v>
      </c>
      <c r="E48" s="11">
        <v>4.5</v>
      </c>
      <c r="F48" s="11" t="s">
        <v>54</v>
      </c>
      <c r="G48" s="18">
        <v>30.6517</v>
      </c>
      <c r="H48" s="19">
        <v>16.065</v>
      </c>
      <c r="I48" s="27">
        <v>14.5867</v>
      </c>
      <c r="J48" s="23">
        <v>38195.24305</v>
      </c>
      <c r="K48" s="23">
        <f t="shared" si="1"/>
        <v>1170749.13139569</v>
      </c>
      <c r="L48" s="24" t="s">
        <v>81</v>
      </c>
      <c r="M48" s="25"/>
    </row>
    <row r="49" spans="1:13">
      <c r="A49" s="11">
        <v>46</v>
      </c>
      <c r="B49" s="12" t="s">
        <v>88</v>
      </c>
      <c r="C49" s="11" t="s">
        <v>54</v>
      </c>
      <c r="D49" s="12" t="s">
        <v>127</v>
      </c>
      <c r="E49" s="11">
        <v>4.5</v>
      </c>
      <c r="F49" s="11" t="s">
        <v>54</v>
      </c>
      <c r="G49" s="18">
        <v>28.2811</v>
      </c>
      <c r="H49" s="19">
        <v>14.8225</v>
      </c>
      <c r="I49" s="27">
        <v>13.4586</v>
      </c>
      <c r="J49" s="23">
        <v>35631.80392</v>
      </c>
      <c r="K49" s="23">
        <f t="shared" si="1"/>
        <v>1007706.60984191</v>
      </c>
      <c r="L49" s="24" t="s">
        <v>81</v>
      </c>
      <c r="M49" s="25"/>
    </row>
    <row r="50" spans="1:13">
      <c r="A50" s="11">
        <v>47</v>
      </c>
      <c r="B50" s="12" t="s">
        <v>88</v>
      </c>
      <c r="C50" s="11" t="s">
        <v>54</v>
      </c>
      <c r="D50" s="12" t="s">
        <v>128</v>
      </c>
      <c r="E50" s="11">
        <v>4.5</v>
      </c>
      <c r="F50" s="11" t="s">
        <v>54</v>
      </c>
      <c r="G50" s="18">
        <v>31.1668</v>
      </c>
      <c r="H50" s="19">
        <v>16.335</v>
      </c>
      <c r="I50" s="27">
        <v>14.8318</v>
      </c>
      <c r="J50" s="23">
        <v>36913.5235</v>
      </c>
      <c r="K50" s="23">
        <f t="shared" si="1"/>
        <v>1150476.4042198</v>
      </c>
      <c r="L50" s="24" t="s">
        <v>81</v>
      </c>
      <c r="M50" s="25"/>
    </row>
    <row r="51" spans="1:13">
      <c r="A51" s="11">
        <v>48</v>
      </c>
      <c r="B51" s="12" t="s">
        <v>88</v>
      </c>
      <c r="C51" s="11" t="s">
        <v>54</v>
      </c>
      <c r="D51" s="12" t="s">
        <v>129</v>
      </c>
      <c r="E51" s="11">
        <v>4.5</v>
      </c>
      <c r="F51" s="11" t="s">
        <v>54</v>
      </c>
      <c r="G51" s="18">
        <v>22.5292</v>
      </c>
      <c r="H51" s="19">
        <v>11.808</v>
      </c>
      <c r="I51" s="27">
        <v>10.7212</v>
      </c>
      <c r="J51" s="23">
        <v>36913.5235</v>
      </c>
      <c r="K51" s="23">
        <f t="shared" si="1"/>
        <v>831632.1536362</v>
      </c>
      <c r="L51" s="24" t="s">
        <v>81</v>
      </c>
      <c r="M51" s="25"/>
    </row>
    <row r="52" spans="1:13">
      <c r="A52" s="11">
        <v>49</v>
      </c>
      <c r="B52" s="12" t="s">
        <v>88</v>
      </c>
      <c r="C52" s="11" t="s">
        <v>54</v>
      </c>
      <c r="D52" s="12" t="s">
        <v>130</v>
      </c>
      <c r="E52" s="11">
        <v>4.5</v>
      </c>
      <c r="F52" s="11" t="s">
        <v>54</v>
      </c>
      <c r="G52" s="18">
        <v>19.7131</v>
      </c>
      <c r="H52" s="19">
        <v>10.332</v>
      </c>
      <c r="I52" s="27">
        <v>9.3811</v>
      </c>
      <c r="J52" s="23">
        <v>34350.08436</v>
      </c>
      <c r="K52" s="23">
        <f t="shared" si="1"/>
        <v>677146.647997116</v>
      </c>
      <c r="L52" s="24" t="s">
        <v>81</v>
      </c>
      <c r="M52" s="25"/>
    </row>
    <row r="53" spans="1:13">
      <c r="A53" s="11">
        <v>50</v>
      </c>
      <c r="B53" s="12" t="s">
        <v>88</v>
      </c>
      <c r="C53" s="11" t="s">
        <v>54</v>
      </c>
      <c r="D53" s="12" t="s">
        <v>131</v>
      </c>
      <c r="E53" s="11">
        <v>4.5</v>
      </c>
      <c r="F53" s="11" t="s">
        <v>54</v>
      </c>
      <c r="G53" s="18">
        <v>19.7131</v>
      </c>
      <c r="H53" s="19">
        <v>10.332</v>
      </c>
      <c r="I53" s="27">
        <v>9.3811</v>
      </c>
      <c r="J53" s="23">
        <v>34350.08436</v>
      </c>
      <c r="K53" s="23">
        <f t="shared" si="1"/>
        <v>677146.647997116</v>
      </c>
      <c r="L53" s="24" t="s">
        <v>81</v>
      </c>
      <c r="M53" s="25"/>
    </row>
    <row r="54" spans="1:13">
      <c r="A54" s="11">
        <v>51</v>
      </c>
      <c r="B54" s="12" t="s">
        <v>88</v>
      </c>
      <c r="C54" s="11" t="s">
        <v>54</v>
      </c>
      <c r="D54" s="12" t="s">
        <v>132</v>
      </c>
      <c r="E54" s="11">
        <v>4.5</v>
      </c>
      <c r="F54" s="11" t="s">
        <v>54</v>
      </c>
      <c r="G54" s="18">
        <v>19.7131</v>
      </c>
      <c r="H54" s="19">
        <v>10.332</v>
      </c>
      <c r="I54" s="27">
        <v>9.3811</v>
      </c>
      <c r="J54" s="23">
        <v>34350.08436</v>
      </c>
      <c r="K54" s="23">
        <f t="shared" si="1"/>
        <v>677146.647997116</v>
      </c>
      <c r="L54" s="24" t="s">
        <v>81</v>
      </c>
      <c r="M54" s="25"/>
    </row>
    <row r="55" spans="1:13">
      <c r="A55" s="11">
        <v>52</v>
      </c>
      <c r="B55" s="12" t="s">
        <v>88</v>
      </c>
      <c r="C55" s="11" t="s">
        <v>54</v>
      </c>
      <c r="D55" s="12" t="s">
        <v>133</v>
      </c>
      <c r="E55" s="11">
        <v>4.5</v>
      </c>
      <c r="F55" s="11" t="s">
        <v>54</v>
      </c>
      <c r="G55" s="18">
        <v>19.7131</v>
      </c>
      <c r="H55" s="19">
        <v>10.332</v>
      </c>
      <c r="I55" s="27">
        <v>9.3811</v>
      </c>
      <c r="J55" s="23">
        <v>34350.08436</v>
      </c>
      <c r="K55" s="23">
        <f t="shared" si="1"/>
        <v>677146.647997116</v>
      </c>
      <c r="L55" s="24" t="s">
        <v>81</v>
      </c>
      <c r="M55" s="25"/>
    </row>
    <row r="56" spans="1:13">
      <c r="A56" s="11">
        <v>53</v>
      </c>
      <c r="B56" s="12" t="s">
        <v>88</v>
      </c>
      <c r="C56" s="11" t="s">
        <v>54</v>
      </c>
      <c r="D56" s="12" t="s">
        <v>134</v>
      </c>
      <c r="E56" s="11">
        <v>4.5</v>
      </c>
      <c r="F56" s="11" t="s">
        <v>54</v>
      </c>
      <c r="G56" s="18">
        <v>19.7131</v>
      </c>
      <c r="H56" s="19">
        <v>10.332</v>
      </c>
      <c r="I56" s="27">
        <v>9.3811</v>
      </c>
      <c r="J56" s="23">
        <v>34350.08436</v>
      </c>
      <c r="K56" s="23">
        <f t="shared" si="1"/>
        <v>677146.647997116</v>
      </c>
      <c r="L56" s="24" t="s">
        <v>81</v>
      </c>
      <c r="M56" s="25"/>
    </row>
    <row r="57" spans="1:13">
      <c r="A57" s="11">
        <v>54</v>
      </c>
      <c r="B57" s="12" t="s">
        <v>88</v>
      </c>
      <c r="C57" s="11" t="s">
        <v>54</v>
      </c>
      <c r="D57" s="12" t="s">
        <v>135</v>
      </c>
      <c r="E57" s="11">
        <v>4.5</v>
      </c>
      <c r="F57" s="11" t="s">
        <v>54</v>
      </c>
      <c r="G57" s="18">
        <v>19.7131</v>
      </c>
      <c r="H57" s="19">
        <v>10.332</v>
      </c>
      <c r="I57" s="27">
        <v>9.3811</v>
      </c>
      <c r="J57" s="23">
        <v>34350.08436</v>
      </c>
      <c r="K57" s="23">
        <f t="shared" si="1"/>
        <v>677146.647997116</v>
      </c>
      <c r="L57" s="24" t="s">
        <v>81</v>
      </c>
      <c r="M57" s="25"/>
    </row>
    <row r="58" spans="1:13">
      <c r="A58" s="11">
        <v>55</v>
      </c>
      <c r="B58" s="12" t="s">
        <v>88</v>
      </c>
      <c r="C58" s="11" t="s">
        <v>54</v>
      </c>
      <c r="D58" s="12" t="s">
        <v>136</v>
      </c>
      <c r="E58" s="11">
        <v>4.5</v>
      </c>
      <c r="F58" s="11" t="s">
        <v>54</v>
      </c>
      <c r="G58" s="18">
        <v>19.7131</v>
      </c>
      <c r="H58" s="19">
        <v>10.332</v>
      </c>
      <c r="I58" s="27">
        <v>9.3811</v>
      </c>
      <c r="J58" s="23">
        <v>34350.08436</v>
      </c>
      <c r="K58" s="23">
        <f t="shared" si="1"/>
        <v>677146.647997116</v>
      </c>
      <c r="L58" s="24" t="s">
        <v>81</v>
      </c>
      <c r="M58" s="25"/>
    </row>
    <row r="59" spans="1:13">
      <c r="A59" s="11">
        <v>56</v>
      </c>
      <c r="B59" s="12" t="s">
        <v>88</v>
      </c>
      <c r="C59" s="11" t="s">
        <v>54</v>
      </c>
      <c r="D59" s="12" t="s">
        <v>137</v>
      </c>
      <c r="E59" s="11">
        <v>4.5</v>
      </c>
      <c r="F59" s="11" t="s">
        <v>54</v>
      </c>
      <c r="G59" s="18">
        <v>19.7131</v>
      </c>
      <c r="H59" s="19">
        <v>10.332</v>
      </c>
      <c r="I59" s="27">
        <v>9.3811</v>
      </c>
      <c r="J59" s="23">
        <v>34350.08436</v>
      </c>
      <c r="K59" s="23">
        <f t="shared" si="1"/>
        <v>677146.647997116</v>
      </c>
      <c r="L59" s="24" t="s">
        <v>81</v>
      </c>
      <c r="M59" s="25"/>
    </row>
    <row r="60" spans="1:13">
      <c r="A60" s="11">
        <v>57</v>
      </c>
      <c r="B60" s="12" t="s">
        <v>88</v>
      </c>
      <c r="C60" s="11" t="s">
        <v>54</v>
      </c>
      <c r="D60" s="12" t="s">
        <v>138</v>
      </c>
      <c r="E60" s="11">
        <v>4.5</v>
      </c>
      <c r="F60" s="11" t="s">
        <v>54</v>
      </c>
      <c r="G60" s="18">
        <v>19.7131</v>
      </c>
      <c r="H60" s="19">
        <v>10.332</v>
      </c>
      <c r="I60" s="27">
        <v>9.3811</v>
      </c>
      <c r="J60" s="23">
        <v>34350.08436</v>
      </c>
      <c r="K60" s="23">
        <f t="shared" si="1"/>
        <v>677146.647997116</v>
      </c>
      <c r="L60" s="24" t="s">
        <v>81</v>
      </c>
      <c r="M60" s="25"/>
    </row>
    <row r="61" spans="1:13">
      <c r="A61" s="11">
        <v>58</v>
      </c>
      <c r="B61" s="12" t="s">
        <v>88</v>
      </c>
      <c r="C61" s="11" t="s">
        <v>54</v>
      </c>
      <c r="D61" s="12" t="s">
        <v>139</v>
      </c>
      <c r="E61" s="11">
        <v>4.5</v>
      </c>
      <c r="F61" s="11" t="s">
        <v>54</v>
      </c>
      <c r="G61" s="18">
        <v>19.7131</v>
      </c>
      <c r="H61" s="19">
        <v>10.332</v>
      </c>
      <c r="I61" s="27">
        <v>9.3811</v>
      </c>
      <c r="J61" s="23">
        <v>35631.80392</v>
      </c>
      <c r="K61" s="23">
        <f t="shared" si="1"/>
        <v>702413.313855352</v>
      </c>
      <c r="L61" s="24" t="s">
        <v>81</v>
      </c>
      <c r="M61" s="25"/>
    </row>
    <row r="62" spans="1:13">
      <c r="A62" s="11">
        <v>59</v>
      </c>
      <c r="B62" s="12" t="s">
        <v>88</v>
      </c>
      <c r="C62" s="11" t="s">
        <v>54</v>
      </c>
      <c r="D62" s="12" t="s">
        <v>140</v>
      </c>
      <c r="E62" s="11">
        <v>4.5</v>
      </c>
      <c r="F62" s="11" t="s">
        <v>54</v>
      </c>
      <c r="G62" s="18">
        <v>19.7131</v>
      </c>
      <c r="H62" s="19">
        <v>10.332</v>
      </c>
      <c r="I62" s="27">
        <v>9.3811</v>
      </c>
      <c r="J62" s="23">
        <v>35631.80392</v>
      </c>
      <c r="K62" s="23">
        <f t="shared" si="1"/>
        <v>702413.313855352</v>
      </c>
      <c r="L62" s="24" t="s">
        <v>81</v>
      </c>
      <c r="M62" s="25"/>
    </row>
    <row r="63" spans="1:13">
      <c r="A63" s="11">
        <v>60</v>
      </c>
      <c r="B63" s="12" t="s">
        <v>88</v>
      </c>
      <c r="C63" s="11" t="s">
        <v>54</v>
      </c>
      <c r="D63" s="12" t="s">
        <v>141</v>
      </c>
      <c r="E63" s="11">
        <v>4.5</v>
      </c>
      <c r="F63" s="11" t="s">
        <v>54</v>
      </c>
      <c r="G63" s="18">
        <v>19.7131</v>
      </c>
      <c r="H63" s="19">
        <v>10.332</v>
      </c>
      <c r="I63" s="27">
        <v>9.3811</v>
      </c>
      <c r="J63" s="23">
        <v>34350.08436</v>
      </c>
      <c r="K63" s="23">
        <f t="shared" si="1"/>
        <v>677146.647997116</v>
      </c>
      <c r="L63" s="24" t="s">
        <v>81</v>
      </c>
      <c r="M63" s="25"/>
    </row>
    <row r="64" spans="1:13">
      <c r="A64" s="11">
        <v>61</v>
      </c>
      <c r="B64" s="12" t="s">
        <v>88</v>
      </c>
      <c r="C64" s="11" t="s">
        <v>54</v>
      </c>
      <c r="D64" s="12" t="s">
        <v>142</v>
      </c>
      <c r="E64" s="11">
        <v>4.5</v>
      </c>
      <c r="F64" s="11" t="s">
        <v>54</v>
      </c>
      <c r="G64" s="18">
        <v>19.7131</v>
      </c>
      <c r="H64" s="19">
        <v>10.332</v>
      </c>
      <c r="I64" s="27">
        <v>9.3811</v>
      </c>
      <c r="J64" s="23">
        <v>34350.08436</v>
      </c>
      <c r="K64" s="23">
        <f t="shared" si="1"/>
        <v>677146.647997116</v>
      </c>
      <c r="L64" s="24" t="s">
        <v>81</v>
      </c>
      <c r="M64" s="25"/>
    </row>
    <row r="65" spans="1:13">
      <c r="A65" s="11">
        <v>62</v>
      </c>
      <c r="B65" s="12" t="s">
        <v>88</v>
      </c>
      <c r="C65" s="11" t="s">
        <v>54</v>
      </c>
      <c r="D65" s="12" t="s">
        <v>143</v>
      </c>
      <c r="E65" s="11">
        <v>4.5</v>
      </c>
      <c r="F65" s="11" t="s">
        <v>54</v>
      </c>
      <c r="G65" s="18">
        <v>19.7131</v>
      </c>
      <c r="H65" s="19">
        <v>10.332</v>
      </c>
      <c r="I65" s="27">
        <v>9.3811</v>
      </c>
      <c r="J65" s="23">
        <v>34350.08436</v>
      </c>
      <c r="K65" s="23">
        <f t="shared" si="1"/>
        <v>677146.647997116</v>
      </c>
      <c r="L65" s="24" t="s">
        <v>81</v>
      </c>
      <c r="M65" s="25"/>
    </row>
    <row r="66" spans="1:13">
      <c r="A66" s="11">
        <v>63</v>
      </c>
      <c r="B66" s="12" t="s">
        <v>88</v>
      </c>
      <c r="C66" s="11" t="s">
        <v>54</v>
      </c>
      <c r="D66" s="12" t="s">
        <v>144</v>
      </c>
      <c r="E66" s="11">
        <v>4.5</v>
      </c>
      <c r="F66" s="11" t="s">
        <v>54</v>
      </c>
      <c r="G66" s="18">
        <v>19.7131</v>
      </c>
      <c r="H66" s="19">
        <v>10.332</v>
      </c>
      <c r="I66" s="27">
        <v>9.3811</v>
      </c>
      <c r="J66" s="23">
        <v>34350.08436</v>
      </c>
      <c r="K66" s="23">
        <f t="shared" si="1"/>
        <v>677146.647997116</v>
      </c>
      <c r="L66" s="24" t="s">
        <v>81</v>
      </c>
      <c r="M66" s="25"/>
    </row>
    <row r="67" spans="1:13">
      <c r="A67" s="11">
        <v>64</v>
      </c>
      <c r="B67" s="12" t="s">
        <v>88</v>
      </c>
      <c r="C67" s="11" t="s">
        <v>54</v>
      </c>
      <c r="D67" s="12" t="s">
        <v>145</v>
      </c>
      <c r="E67" s="11">
        <v>4.5</v>
      </c>
      <c r="F67" s="11" t="s">
        <v>54</v>
      </c>
      <c r="G67" s="18">
        <v>19.7131</v>
      </c>
      <c r="H67" s="19">
        <v>10.332</v>
      </c>
      <c r="I67" s="27">
        <v>9.3811</v>
      </c>
      <c r="J67" s="23">
        <v>34350.08436</v>
      </c>
      <c r="K67" s="23">
        <f t="shared" si="1"/>
        <v>677146.647997116</v>
      </c>
      <c r="L67" s="24" t="s">
        <v>81</v>
      </c>
      <c r="M67" s="25"/>
    </row>
    <row r="68" spans="1:13">
      <c r="A68" s="11">
        <v>65</v>
      </c>
      <c r="B68" s="12" t="s">
        <v>88</v>
      </c>
      <c r="C68" s="11" t="s">
        <v>54</v>
      </c>
      <c r="D68" s="12" t="s">
        <v>146</v>
      </c>
      <c r="E68" s="11">
        <v>4.5</v>
      </c>
      <c r="F68" s="11" t="s">
        <v>54</v>
      </c>
      <c r="G68" s="18">
        <v>19.7131</v>
      </c>
      <c r="H68" s="19">
        <v>10.332</v>
      </c>
      <c r="I68" s="27">
        <v>9.3811</v>
      </c>
      <c r="J68" s="23">
        <v>34350.08436</v>
      </c>
      <c r="K68" s="23">
        <f t="shared" si="1"/>
        <v>677146.647997116</v>
      </c>
      <c r="L68" s="24" t="s">
        <v>81</v>
      </c>
      <c r="M68" s="25"/>
    </row>
    <row r="69" spans="1:13">
      <c r="A69" s="11">
        <v>66</v>
      </c>
      <c r="B69" s="12" t="s">
        <v>88</v>
      </c>
      <c r="C69" s="11" t="s">
        <v>54</v>
      </c>
      <c r="D69" s="12" t="s">
        <v>147</v>
      </c>
      <c r="E69" s="11">
        <v>4.5</v>
      </c>
      <c r="F69" s="11" t="s">
        <v>54</v>
      </c>
      <c r="G69" s="18">
        <v>19.7131</v>
      </c>
      <c r="H69" s="19">
        <v>10.332</v>
      </c>
      <c r="I69" s="27">
        <v>9.3811</v>
      </c>
      <c r="J69" s="23">
        <v>34350.08436</v>
      </c>
      <c r="K69" s="23">
        <f t="shared" ref="K69:K100" si="2">J69*G69</f>
        <v>677146.647997116</v>
      </c>
      <c r="L69" s="24" t="s">
        <v>81</v>
      </c>
      <c r="M69" s="25"/>
    </row>
    <row r="70" spans="1:13">
      <c r="A70" s="11">
        <v>67</v>
      </c>
      <c r="B70" s="12" t="s">
        <v>88</v>
      </c>
      <c r="C70" s="11" t="s">
        <v>54</v>
      </c>
      <c r="D70" s="12" t="s">
        <v>148</v>
      </c>
      <c r="E70" s="11">
        <v>4.5</v>
      </c>
      <c r="F70" s="11" t="s">
        <v>54</v>
      </c>
      <c r="G70" s="18">
        <v>19.7131</v>
      </c>
      <c r="H70" s="19">
        <v>10.332</v>
      </c>
      <c r="I70" s="27">
        <v>9.3811</v>
      </c>
      <c r="J70" s="23">
        <v>34350.08436</v>
      </c>
      <c r="K70" s="23">
        <f t="shared" si="2"/>
        <v>677146.647997116</v>
      </c>
      <c r="L70" s="24" t="s">
        <v>81</v>
      </c>
      <c r="M70" s="25"/>
    </row>
    <row r="71" spans="1:13">
      <c r="A71" s="11">
        <v>68</v>
      </c>
      <c r="B71" s="12" t="s">
        <v>88</v>
      </c>
      <c r="C71" s="11" t="s">
        <v>54</v>
      </c>
      <c r="D71" s="12" t="s">
        <v>149</v>
      </c>
      <c r="E71" s="11">
        <v>4.5</v>
      </c>
      <c r="F71" s="11" t="s">
        <v>54</v>
      </c>
      <c r="G71" s="18">
        <v>19.2189</v>
      </c>
      <c r="H71" s="19">
        <v>10.0728</v>
      </c>
      <c r="I71" s="27">
        <v>9.1461</v>
      </c>
      <c r="J71" s="23">
        <v>34350.08436</v>
      </c>
      <c r="K71" s="23">
        <f t="shared" si="2"/>
        <v>660170.836306404</v>
      </c>
      <c r="L71" s="24" t="s">
        <v>81</v>
      </c>
      <c r="M71" s="25"/>
    </row>
    <row r="72" spans="1:13">
      <c r="A72" s="11">
        <v>69</v>
      </c>
      <c r="B72" s="12" t="s">
        <v>88</v>
      </c>
      <c r="C72" s="11" t="s">
        <v>54</v>
      </c>
      <c r="D72" s="12" t="s">
        <v>150</v>
      </c>
      <c r="E72" s="11">
        <v>4.5</v>
      </c>
      <c r="F72" s="11" t="s">
        <v>54</v>
      </c>
      <c r="G72" s="18">
        <v>16.8284</v>
      </c>
      <c r="H72" s="19">
        <v>8.82</v>
      </c>
      <c r="I72" s="27">
        <v>8.0084</v>
      </c>
      <c r="J72" s="23">
        <v>36913.5235</v>
      </c>
      <c r="K72" s="23">
        <f t="shared" si="2"/>
        <v>621195.5388674</v>
      </c>
      <c r="L72" s="24" t="s">
        <v>81</v>
      </c>
      <c r="M72" s="25"/>
    </row>
    <row r="73" spans="1:13">
      <c r="A73" s="11">
        <v>70</v>
      </c>
      <c r="B73" s="12" t="s">
        <v>88</v>
      </c>
      <c r="C73" s="11" t="s">
        <v>54</v>
      </c>
      <c r="D73" s="12" t="s">
        <v>151</v>
      </c>
      <c r="E73" s="11">
        <v>4.5</v>
      </c>
      <c r="F73" s="11" t="s">
        <v>54</v>
      </c>
      <c r="G73" s="18">
        <v>20.4345</v>
      </c>
      <c r="H73" s="19">
        <v>10.71</v>
      </c>
      <c r="I73" s="27">
        <v>9.7245</v>
      </c>
      <c r="J73" s="23">
        <v>25650</v>
      </c>
      <c r="K73" s="23">
        <f t="shared" si="2"/>
        <v>524144.925</v>
      </c>
      <c r="L73" s="24" t="s">
        <v>81</v>
      </c>
      <c r="M73" s="25"/>
    </row>
    <row r="74" spans="1:13">
      <c r="A74" s="11">
        <v>71</v>
      </c>
      <c r="B74" s="12" t="s">
        <v>88</v>
      </c>
      <c r="C74" s="11" t="s">
        <v>54</v>
      </c>
      <c r="D74" s="12" t="s">
        <v>152</v>
      </c>
      <c r="E74" s="11">
        <v>4.5</v>
      </c>
      <c r="F74" s="11" t="s">
        <v>54</v>
      </c>
      <c r="G74" s="18">
        <v>20.4345</v>
      </c>
      <c r="H74" s="19">
        <v>10.71</v>
      </c>
      <c r="I74" s="27">
        <v>9.7245</v>
      </c>
      <c r="J74" s="23">
        <v>25650</v>
      </c>
      <c r="K74" s="23">
        <f t="shared" si="2"/>
        <v>524144.925</v>
      </c>
      <c r="L74" s="24" t="s">
        <v>81</v>
      </c>
      <c r="M74" s="25"/>
    </row>
    <row r="75" spans="1:13">
      <c r="A75" s="11">
        <v>72</v>
      </c>
      <c r="B75" s="12" t="s">
        <v>88</v>
      </c>
      <c r="C75" s="11" t="s">
        <v>54</v>
      </c>
      <c r="D75" s="12" t="s">
        <v>153</v>
      </c>
      <c r="E75" s="11">
        <v>4.5</v>
      </c>
      <c r="F75" s="11" t="s">
        <v>54</v>
      </c>
      <c r="G75" s="18">
        <v>20.4345</v>
      </c>
      <c r="H75" s="19">
        <v>10.71</v>
      </c>
      <c r="I75" s="27">
        <v>9.7245</v>
      </c>
      <c r="J75" s="23">
        <v>25650</v>
      </c>
      <c r="K75" s="23">
        <f t="shared" si="2"/>
        <v>524144.925</v>
      </c>
      <c r="L75" s="24" t="s">
        <v>81</v>
      </c>
      <c r="M75" s="25"/>
    </row>
    <row r="76" spans="1:13">
      <c r="A76" s="11">
        <v>73</v>
      </c>
      <c r="B76" s="12" t="s">
        <v>88</v>
      </c>
      <c r="C76" s="11" t="s">
        <v>54</v>
      </c>
      <c r="D76" s="12" t="s">
        <v>154</v>
      </c>
      <c r="E76" s="11">
        <v>4.5</v>
      </c>
      <c r="F76" s="11" t="s">
        <v>54</v>
      </c>
      <c r="G76" s="18">
        <v>20.4345</v>
      </c>
      <c r="H76" s="19">
        <v>10.71</v>
      </c>
      <c r="I76" s="27">
        <v>9.7245</v>
      </c>
      <c r="J76" s="23">
        <v>25650</v>
      </c>
      <c r="K76" s="23">
        <f t="shared" si="2"/>
        <v>524144.925</v>
      </c>
      <c r="L76" s="24" t="s">
        <v>81</v>
      </c>
      <c r="M76" s="25"/>
    </row>
    <row r="77" spans="1:13">
      <c r="A77" s="11">
        <v>74</v>
      </c>
      <c r="B77" s="12" t="s">
        <v>88</v>
      </c>
      <c r="C77" s="11" t="s">
        <v>54</v>
      </c>
      <c r="D77" s="12" t="s">
        <v>155</v>
      </c>
      <c r="E77" s="11">
        <v>4.5</v>
      </c>
      <c r="F77" s="11" t="s">
        <v>54</v>
      </c>
      <c r="G77" s="18">
        <v>20.4345</v>
      </c>
      <c r="H77" s="19">
        <v>10.71</v>
      </c>
      <c r="I77" s="27">
        <v>9.7245</v>
      </c>
      <c r="J77" s="23">
        <v>25650</v>
      </c>
      <c r="K77" s="23">
        <f t="shared" si="2"/>
        <v>524144.925</v>
      </c>
      <c r="L77" s="24" t="s">
        <v>81</v>
      </c>
      <c r="M77" s="25"/>
    </row>
    <row r="78" spans="1:13">
      <c r="A78" s="11">
        <v>75</v>
      </c>
      <c r="B78" s="12" t="s">
        <v>88</v>
      </c>
      <c r="C78" s="11" t="s">
        <v>54</v>
      </c>
      <c r="D78" s="12" t="s">
        <v>156</v>
      </c>
      <c r="E78" s="11">
        <v>4.5</v>
      </c>
      <c r="F78" s="11" t="s">
        <v>54</v>
      </c>
      <c r="G78" s="18">
        <v>20.4345</v>
      </c>
      <c r="H78" s="19">
        <v>10.71</v>
      </c>
      <c r="I78" s="27">
        <v>9.7245</v>
      </c>
      <c r="J78" s="23">
        <v>25650</v>
      </c>
      <c r="K78" s="23">
        <f t="shared" si="2"/>
        <v>524144.925</v>
      </c>
      <c r="L78" s="24" t="s">
        <v>81</v>
      </c>
      <c r="M78" s="25"/>
    </row>
    <row r="79" spans="1:13">
      <c r="A79" s="11">
        <v>76</v>
      </c>
      <c r="B79" s="12" t="s">
        <v>88</v>
      </c>
      <c r="C79" s="11" t="s">
        <v>54</v>
      </c>
      <c r="D79" s="12" t="s">
        <v>157</v>
      </c>
      <c r="E79" s="11">
        <v>4.5</v>
      </c>
      <c r="F79" s="11" t="s">
        <v>54</v>
      </c>
      <c r="G79" s="18">
        <v>20.4345</v>
      </c>
      <c r="H79" s="19">
        <v>10.71</v>
      </c>
      <c r="I79" s="27">
        <v>9.7245</v>
      </c>
      <c r="J79" s="23">
        <v>25650</v>
      </c>
      <c r="K79" s="23">
        <f t="shared" si="2"/>
        <v>524144.925</v>
      </c>
      <c r="L79" s="24" t="s">
        <v>81</v>
      </c>
      <c r="M79" s="25"/>
    </row>
    <row r="80" spans="1:13">
      <c r="A80" s="11">
        <v>77</v>
      </c>
      <c r="B80" s="12" t="s">
        <v>88</v>
      </c>
      <c r="C80" s="11" t="s">
        <v>54</v>
      </c>
      <c r="D80" s="12" t="s">
        <v>158</v>
      </c>
      <c r="E80" s="11">
        <v>4.5</v>
      </c>
      <c r="F80" s="11" t="s">
        <v>54</v>
      </c>
      <c r="G80" s="18">
        <v>20.4345</v>
      </c>
      <c r="H80" s="19">
        <v>10.71</v>
      </c>
      <c r="I80" s="27">
        <v>9.7245</v>
      </c>
      <c r="J80" s="23">
        <v>25650</v>
      </c>
      <c r="K80" s="23">
        <f t="shared" si="2"/>
        <v>524144.925</v>
      </c>
      <c r="L80" s="24" t="s">
        <v>81</v>
      </c>
      <c r="M80" s="25"/>
    </row>
    <row r="81" spans="1:13">
      <c r="A81" s="11">
        <v>78</v>
      </c>
      <c r="B81" s="12" t="s">
        <v>88</v>
      </c>
      <c r="C81" s="11" t="s">
        <v>54</v>
      </c>
      <c r="D81" s="12" t="s">
        <v>159</v>
      </c>
      <c r="E81" s="11">
        <v>4.5</v>
      </c>
      <c r="F81" s="11" t="s">
        <v>54</v>
      </c>
      <c r="G81" s="18">
        <v>20.4345</v>
      </c>
      <c r="H81" s="19">
        <v>10.71</v>
      </c>
      <c r="I81" s="27">
        <v>9.7245</v>
      </c>
      <c r="J81" s="23">
        <v>25650</v>
      </c>
      <c r="K81" s="23">
        <f t="shared" si="2"/>
        <v>524144.925</v>
      </c>
      <c r="L81" s="24" t="s">
        <v>81</v>
      </c>
      <c r="M81" s="25"/>
    </row>
    <row r="82" spans="1:13">
      <c r="A82" s="11">
        <v>79</v>
      </c>
      <c r="B82" s="12" t="s">
        <v>88</v>
      </c>
      <c r="C82" s="11" t="s">
        <v>54</v>
      </c>
      <c r="D82" s="12" t="s">
        <v>160</v>
      </c>
      <c r="E82" s="11">
        <v>4.5</v>
      </c>
      <c r="F82" s="11" t="s">
        <v>54</v>
      </c>
      <c r="G82" s="18">
        <v>20.4345</v>
      </c>
      <c r="H82" s="19">
        <v>10.71</v>
      </c>
      <c r="I82" s="27">
        <v>9.7245</v>
      </c>
      <c r="J82" s="23">
        <v>25650</v>
      </c>
      <c r="K82" s="23">
        <f t="shared" si="2"/>
        <v>524144.925</v>
      </c>
      <c r="L82" s="24" t="s">
        <v>81</v>
      </c>
      <c r="M82" s="25"/>
    </row>
    <row r="83" spans="1:13">
      <c r="A83" s="11">
        <v>80</v>
      </c>
      <c r="B83" s="12" t="s">
        <v>88</v>
      </c>
      <c r="C83" s="11" t="s">
        <v>54</v>
      </c>
      <c r="D83" s="12" t="s">
        <v>161</v>
      </c>
      <c r="E83" s="11">
        <v>4.5</v>
      </c>
      <c r="F83" s="11" t="s">
        <v>54</v>
      </c>
      <c r="G83" s="18">
        <v>20.4345</v>
      </c>
      <c r="H83" s="19">
        <v>10.71</v>
      </c>
      <c r="I83" s="27">
        <v>9.7245</v>
      </c>
      <c r="J83" s="23">
        <v>25650</v>
      </c>
      <c r="K83" s="23">
        <f t="shared" si="2"/>
        <v>524144.925</v>
      </c>
      <c r="L83" s="24" t="s">
        <v>81</v>
      </c>
      <c r="M83" s="25"/>
    </row>
    <row r="84" spans="1:13">
      <c r="A84" s="11">
        <v>81</v>
      </c>
      <c r="B84" s="12" t="s">
        <v>88</v>
      </c>
      <c r="C84" s="11" t="s">
        <v>54</v>
      </c>
      <c r="D84" s="12" t="s">
        <v>162</v>
      </c>
      <c r="E84" s="11">
        <v>4.5</v>
      </c>
      <c r="F84" s="11" t="s">
        <v>54</v>
      </c>
      <c r="G84" s="18">
        <v>20.4345</v>
      </c>
      <c r="H84" s="19">
        <v>10.71</v>
      </c>
      <c r="I84" s="27">
        <v>9.7245</v>
      </c>
      <c r="J84" s="23">
        <v>25650</v>
      </c>
      <c r="K84" s="23">
        <f t="shared" si="2"/>
        <v>524144.925</v>
      </c>
      <c r="L84" s="24" t="s">
        <v>81</v>
      </c>
      <c r="M84" s="25"/>
    </row>
    <row r="85" spans="1:13">
      <c r="A85" s="11">
        <v>82</v>
      </c>
      <c r="B85" s="12" t="s">
        <v>88</v>
      </c>
      <c r="C85" s="11" t="s">
        <v>54</v>
      </c>
      <c r="D85" s="12" t="s">
        <v>163</v>
      </c>
      <c r="E85" s="11">
        <v>4.5</v>
      </c>
      <c r="F85" s="11" t="s">
        <v>54</v>
      </c>
      <c r="G85" s="18">
        <v>20.4345</v>
      </c>
      <c r="H85" s="19">
        <v>10.71</v>
      </c>
      <c r="I85" s="27">
        <v>9.7245</v>
      </c>
      <c r="J85" s="23">
        <v>25650</v>
      </c>
      <c r="K85" s="23">
        <f t="shared" si="2"/>
        <v>524144.925</v>
      </c>
      <c r="L85" s="24" t="s">
        <v>81</v>
      </c>
      <c r="M85" s="25"/>
    </row>
    <row r="86" spans="1:13">
      <c r="A86" s="11">
        <v>83</v>
      </c>
      <c r="B86" s="12" t="s">
        <v>88</v>
      </c>
      <c r="C86" s="11" t="s">
        <v>54</v>
      </c>
      <c r="D86" s="12" t="s">
        <v>164</v>
      </c>
      <c r="E86" s="11">
        <v>4.5</v>
      </c>
      <c r="F86" s="11" t="s">
        <v>54</v>
      </c>
      <c r="G86" s="18">
        <v>20.4345</v>
      </c>
      <c r="H86" s="19">
        <v>10.71</v>
      </c>
      <c r="I86" s="27">
        <v>9.7245</v>
      </c>
      <c r="J86" s="23">
        <v>25650</v>
      </c>
      <c r="K86" s="23">
        <f t="shared" si="2"/>
        <v>524144.925</v>
      </c>
      <c r="L86" s="24" t="s">
        <v>81</v>
      </c>
      <c r="M86" s="25"/>
    </row>
    <row r="87" spans="1:13">
      <c r="A87" s="11">
        <v>84</v>
      </c>
      <c r="B87" s="12" t="s">
        <v>88</v>
      </c>
      <c r="C87" s="11" t="s">
        <v>54</v>
      </c>
      <c r="D87" s="12" t="s">
        <v>165</v>
      </c>
      <c r="E87" s="11">
        <v>4.5</v>
      </c>
      <c r="F87" s="11" t="s">
        <v>54</v>
      </c>
      <c r="G87" s="18">
        <v>20.4345</v>
      </c>
      <c r="H87" s="19">
        <v>10.71</v>
      </c>
      <c r="I87" s="27">
        <v>9.7245</v>
      </c>
      <c r="J87" s="23">
        <v>25650</v>
      </c>
      <c r="K87" s="23">
        <f t="shared" si="2"/>
        <v>524144.925</v>
      </c>
      <c r="L87" s="24" t="s">
        <v>81</v>
      </c>
      <c r="M87" s="25"/>
    </row>
    <row r="88" spans="1:13">
      <c r="A88" s="11">
        <v>85</v>
      </c>
      <c r="B88" s="12" t="s">
        <v>88</v>
      </c>
      <c r="C88" s="11" t="s">
        <v>54</v>
      </c>
      <c r="D88" s="12" t="s">
        <v>166</v>
      </c>
      <c r="E88" s="11">
        <v>4.5</v>
      </c>
      <c r="F88" s="11" t="s">
        <v>54</v>
      </c>
      <c r="G88" s="18">
        <v>20.4345</v>
      </c>
      <c r="H88" s="19">
        <v>10.71</v>
      </c>
      <c r="I88" s="27">
        <v>9.7245</v>
      </c>
      <c r="J88" s="23">
        <v>25650</v>
      </c>
      <c r="K88" s="23">
        <f t="shared" si="2"/>
        <v>524144.925</v>
      </c>
      <c r="L88" s="24" t="s">
        <v>81</v>
      </c>
      <c r="M88" s="25"/>
    </row>
    <row r="89" spans="1:13">
      <c r="A89" s="11">
        <v>86</v>
      </c>
      <c r="B89" s="12" t="s">
        <v>88</v>
      </c>
      <c r="C89" s="11" t="s">
        <v>54</v>
      </c>
      <c r="D89" s="12" t="s">
        <v>167</v>
      </c>
      <c r="E89" s="11">
        <v>4.5</v>
      </c>
      <c r="F89" s="11" t="s">
        <v>54</v>
      </c>
      <c r="G89" s="18">
        <v>20.4345</v>
      </c>
      <c r="H89" s="19">
        <v>10.71</v>
      </c>
      <c r="I89" s="27">
        <v>9.7245</v>
      </c>
      <c r="J89" s="23">
        <v>25650</v>
      </c>
      <c r="K89" s="23">
        <f t="shared" si="2"/>
        <v>524144.925</v>
      </c>
      <c r="L89" s="24" t="s">
        <v>81</v>
      </c>
      <c r="M89" s="25"/>
    </row>
    <row r="90" spans="1:13">
      <c r="A90" s="11">
        <v>87</v>
      </c>
      <c r="B90" s="12" t="s">
        <v>88</v>
      </c>
      <c r="C90" s="11" t="s">
        <v>54</v>
      </c>
      <c r="D90" s="12" t="s">
        <v>168</v>
      </c>
      <c r="E90" s="11">
        <v>4.5</v>
      </c>
      <c r="F90" s="11" t="s">
        <v>54</v>
      </c>
      <c r="G90" s="18">
        <v>20.4345</v>
      </c>
      <c r="H90" s="19">
        <v>10.71</v>
      </c>
      <c r="I90" s="27">
        <v>9.7245</v>
      </c>
      <c r="J90" s="23">
        <v>25650</v>
      </c>
      <c r="K90" s="23">
        <f t="shared" si="2"/>
        <v>524144.925</v>
      </c>
      <c r="L90" s="24" t="s">
        <v>81</v>
      </c>
      <c r="M90" s="25"/>
    </row>
    <row r="91" spans="1:13">
      <c r="A91" s="11">
        <v>88</v>
      </c>
      <c r="B91" s="12" t="s">
        <v>88</v>
      </c>
      <c r="C91" s="11" t="s">
        <v>54</v>
      </c>
      <c r="D91" s="12" t="s">
        <v>169</v>
      </c>
      <c r="E91" s="11">
        <v>4.5</v>
      </c>
      <c r="F91" s="11" t="s">
        <v>54</v>
      </c>
      <c r="G91" s="18">
        <v>20.4345</v>
      </c>
      <c r="H91" s="19">
        <v>10.71</v>
      </c>
      <c r="I91" s="27">
        <v>9.7245</v>
      </c>
      <c r="J91" s="23">
        <v>25650</v>
      </c>
      <c r="K91" s="23">
        <f t="shared" si="2"/>
        <v>524144.925</v>
      </c>
      <c r="L91" s="24" t="s">
        <v>81</v>
      </c>
      <c r="M91" s="25"/>
    </row>
    <row r="92" spans="1:13">
      <c r="A92" s="11">
        <v>89</v>
      </c>
      <c r="B92" s="12" t="s">
        <v>88</v>
      </c>
      <c r="C92" s="11" t="s">
        <v>54</v>
      </c>
      <c r="D92" s="12" t="s">
        <v>170</v>
      </c>
      <c r="E92" s="11">
        <v>4.5</v>
      </c>
      <c r="F92" s="11" t="s">
        <v>54</v>
      </c>
      <c r="G92" s="18">
        <v>20.4345</v>
      </c>
      <c r="H92" s="19">
        <v>10.71</v>
      </c>
      <c r="I92" s="27">
        <v>9.7245</v>
      </c>
      <c r="J92" s="23">
        <v>25650</v>
      </c>
      <c r="K92" s="23">
        <f t="shared" si="2"/>
        <v>524144.925</v>
      </c>
      <c r="L92" s="24" t="s">
        <v>81</v>
      </c>
      <c r="M92" s="25"/>
    </row>
    <row r="93" spans="1:13">
      <c r="A93" s="11">
        <v>90</v>
      </c>
      <c r="B93" s="12" t="s">
        <v>88</v>
      </c>
      <c r="C93" s="11" t="s">
        <v>54</v>
      </c>
      <c r="D93" s="12" t="s">
        <v>171</v>
      </c>
      <c r="E93" s="11">
        <v>4.5</v>
      </c>
      <c r="F93" s="11" t="s">
        <v>54</v>
      </c>
      <c r="G93" s="18">
        <v>20.4345</v>
      </c>
      <c r="H93" s="19">
        <v>10.71</v>
      </c>
      <c r="I93" s="27">
        <v>9.7245</v>
      </c>
      <c r="J93" s="23">
        <v>25650</v>
      </c>
      <c r="K93" s="23">
        <f t="shared" si="2"/>
        <v>524144.925</v>
      </c>
      <c r="L93" s="24" t="s">
        <v>81</v>
      </c>
      <c r="M93" s="25"/>
    </row>
    <row r="94" spans="1:13">
      <c r="A94" s="11">
        <v>91</v>
      </c>
      <c r="B94" s="12" t="s">
        <v>88</v>
      </c>
      <c r="C94" s="11" t="s">
        <v>54</v>
      </c>
      <c r="D94" s="12" t="s">
        <v>172</v>
      </c>
      <c r="E94" s="11">
        <v>4.5</v>
      </c>
      <c r="F94" s="11" t="s">
        <v>54</v>
      </c>
      <c r="G94" s="18">
        <v>23.3535</v>
      </c>
      <c r="H94" s="19">
        <v>12.24</v>
      </c>
      <c r="I94" s="27">
        <v>11.1135</v>
      </c>
      <c r="J94" s="23">
        <v>35631.80392</v>
      </c>
      <c r="K94" s="23">
        <f t="shared" si="2"/>
        <v>832127.33284572</v>
      </c>
      <c r="L94" s="24" t="s">
        <v>81</v>
      </c>
      <c r="M94" s="25"/>
    </row>
    <row r="95" spans="1:13">
      <c r="A95" s="11">
        <v>92</v>
      </c>
      <c r="B95" s="12" t="s">
        <v>88</v>
      </c>
      <c r="C95" s="11" t="s">
        <v>54</v>
      </c>
      <c r="D95" s="12" t="s">
        <v>173</v>
      </c>
      <c r="E95" s="11">
        <v>4.5</v>
      </c>
      <c r="F95" s="11" t="s">
        <v>54</v>
      </c>
      <c r="G95" s="18">
        <v>16.4275</v>
      </c>
      <c r="H95" s="19">
        <v>8.61</v>
      </c>
      <c r="I95" s="27">
        <v>7.8175</v>
      </c>
      <c r="J95" s="23">
        <v>39476.96262</v>
      </c>
      <c r="K95" s="23">
        <f t="shared" si="2"/>
        <v>648507.80344005</v>
      </c>
      <c r="L95" s="24" t="s">
        <v>81</v>
      </c>
      <c r="M95" s="25"/>
    </row>
    <row r="96" spans="1:13">
      <c r="A96" s="11">
        <v>93</v>
      </c>
      <c r="B96" s="12" t="s">
        <v>88</v>
      </c>
      <c r="C96" s="11" t="s">
        <v>54</v>
      </c>
      <c r="D96" s="12" t="s">
        <v>174</v>
      </c>
      <c r="E96" s="11">
        <v>4.5</v>
      </c>
      <c r="F96" s="11" t="s">
        <v>54</v>
      </c>
      <c r="G96" s="18">
        <v>16.4275</v>
      </c>
      <c r="H96" s="19">
        <v>8.61</v>
      </c>
      <c r="I96" s="27">
        <v>7.8175</v>
      </c>
      <c r="J96" s="23">
        <v>38195.24305</v>
      </c>
      <c r="K96" s="23">
        <f t="shared" si="2"/>
        <v>627452.355203875</v>
      </c>
      <c r="L96" s="24" t="s">
        <v>81</v>
      </c>
      <c r="M96" s="25"/>
    </row>
    <row r="97" spans="1:13">
      <c r="A97" s="11">
        <v>94</v>
      </c>
      <c r="B97" s="12" t="s">
        <v>88</v>
      </c>
      <c r="C97" s="11" t="s">
        <v>54</v>
      </c>
      <c r="D97" s="12" t="s">
        <v>175</v>
      </c>
      <c r="E97" s="11">
        <v>4.5</v>
      </c>
      <c r="F97" s="11" t="s">
        <v>54</v>
      </c>
      <c r="G97" s="18">
        <v>16.4275</v>
      </c>
      <c r="H97" s="19">
        <v>8.61</v>
      </c>
      <c r="I97" s="27">
        <v>7.8175</v>
      </c>
      <c r="J97" s="23">
        <v>38195.24305</v>
      </c>
      <c r="K97" s="23">
        <f t="shared" si="2"/>
        <v>627452.355203875</v>
      </c>
      <c r="L97" s="24" t="s">
        <v>81</v>
      </c>
      <c r="M97" s="25"/>
    </row>
    <row r="98" spans="1:13">
      <c r="A98" s="11">
        <v>95</v>
      </c>
      <c r="B98" s="12" t="s">
        <v>88</v>
      </c>
      <c r="C98" s="11" t="s">
        <v>54</v>
      </c>
      <c r="D98" s="12" t="s">
        <v>176</v>
      </c>
      <c r="E98" s="11">
        <v>4.5</v>
      </c>
      <c r="F98" s="11" t="s">
        <v>54</v>
      </c>
      <c r="G98" s="18">
        <v>16.4275</v>
      </c>
      <c r="H98" s="19">
        <v>8.61</v>
      </c>
      <c r="I98" s="27">
        <v>7.8175</v>
      </c>
      <c r="J98" s="23">
        <v>38195.24305</v>
      </c>
      <c r="K98" s="23">
        <f t="shared" si="2"/>
        <v>627452.355203875</v>
      </c>
      <c r="L98" s="24" t="s">
        <v>81</v>
      </c>
      <c r="M98" s="25"/>
    </row>
    <row r="99" spans="1:13">
      <c r="A99" s="11">
        <v>96</v>
      </c>
      <c r="B99" s="12" t="s">
        <v>88</v>
      </c>
      <c r="C99" s="11" t="s">
        <v>54</v>
      </c>
      <c r="D99" s="12" t="s">
        <v>177</v>
      </c>
      <c r="E99" s="11">
        <v>4.5</v>
      </c>
      <c r="F99" s="11" t="s">
        <v>54</v>
      </c>
      <c r="G99" s="18">
        <v>16.4275</v>
      </c>
      <c r="H99" s="19">
        <v>8.61</v>
      </c>
      <c r="I99" s="27">
        <v>7.8175</v>
      </c>
      <c r="J99" s="23">
        <v>38195.24305</v>
      </c>
      <c r="K99" s="23">
        <f t="shared" si="2"/>
        <v>627452.355203875</v>
      </c>
      <c r="L99" s="24" t="s">
        <v>81</v>
      </c>
      <c r="M99" s="25"/>
    </row>
    <row r="100" spans="1:13">
      <c r="A100" s="11">
        <v>97</v>
      </c>
      <c r="B100" s="12" t="s">
        <v>88</v>
      </c>
      <c r="C100" s="11" t="s">
        <v>54</v>
      </c>
      <c r="D100" s="12" t="s">
        <v>178</v>
      </c>
      <c r="E100" s="11">
        <v>4.5</v>
      </c>
      <c r="F100" s="11" t="s">
        <v>54</v>
      </c>
      <c r="G100" s="18">
        <v>16.4275</v>
      </c>
      <c r="H100" s="19">
        <v>8.61</v>
      </c>
      <c r="I100" s="27">
        <v>7.8175</v>
      </c>
      <c r="J100" s="23">
        <v>38195.24305</v>
      </c>
      <c r="K100" s="23">
        <f t="shared" si="2"/>
        <v>627452.355203875</v>
      </c>
      <c r="L100" s="24" t="s">
        <v>81</v>
      </c>
      <c r="M100" s="25"/>
    </row>
    <row r="101" spans="1:13">
      <c r="A101" s="11">
        <v>98</v>
      </c>
      <c r="B101" s="12" t="s">
        <v>88</v>
      </c>
      <c r="C101" s="11" t="s">
        <v>54</v>
      </c>
      <c r="D101" s="12" t="s">
        <v>179</v>
      </c>
      <c r="E101" s="11">
        <v>4.5</v>
      </c>
      <c r="F101" s="11" t="s">
        <v>54</v>
      </c>
      <c r="G101" s="18">
        <v>16.4275</v>
      </c>
      <c r="H101" s="19">
        <v>8.61</v>
      </c>
      <c r="I101" s="27">
        <v>7.8175</v>
      </c>
      <c r="J101" s="23">
        <v>38577.19548</v>
      </c>
      <c r="K101" s="23">
        <f t="shared" ref="K101:K116" si="3">J101*G101</f>
        <v>633726.8787477</v>
      </c>
      <c r="L101" s="24" t="s">
        <v>81</v>
      </c>
      <c r="M101" s="25"/>
    </row>
    <row r="102" spans="1:13">
      <c r="A102" s="11">
        <v>99</v>
      </c>
      <c r="B102" s="12" t="s">
        <v>88</v>
      </c>
      <c r="C102" s="11" t="s">
        <v>54</v>
      </c>
      <c r="D102" s="12" t="s">
        <v>180</v>
      </c>
      <c r="E102" s="11">
        <v>4.5</v>
      </c>
      <c r="F102" s="11" t="s">
        <v>54</v>
      </c>
      <c r="G102" s="18">
        <v>16.4275</v>
      </c>
      <c r="H102" s="19">
        <v>8.61</v>
      </c>
      <c r="I102" s="27">
        <v>7.8175</v>
      </c>
      <c r="J102" s="23">
        <v>38577.19548</v>
      </c>
      <c r="K102" s="23">
        <f t="shared" si="3"/>
        <v>633726.8787477</v>
      </c>
      <c r="L102" s="24" t="s">
        <v>81</v>
      </c>
      <c r="M102" s="25"/>
    </row>
    <row r="103" spans="1:13">
      <c r="A103" s="11">
        <v>100</v>
      </c>
      <c r="B103" s="12" t="s">
        <v>88</v>
      </c>
      <c r="C103" s="11" t="s">
        <v>54</v>
      </c>
      <c r="D103" s="12" t="s">
        <v>181</v>
      </c>
      <c r="E103" s="11">
        <v>4.5</v>
      </c>
      <c r="F103" s="11" t="s">
        <v>54</v>
      </c>
      <c r="G103" s="18">
        <v>16.4275</v>
      </c>
      <c r="H103" s="19">
        <v>8.61</v>
      </c>
      <c r="I103" s="27">
        <v>7.8175</v>
      </c>
      <c r="J103" s="23">
        <v>38577.19548</v>
      </c>
      <c r="K103" s="23">
        <f t="shared" si="3"/>
        <v>633726.8787477</v>
      </c>
      <c r="L103" s="24" t="s">
        <v>81</v>
      </c>
      <c r="M103" s="25"/>
    </row>
    <row r="104" spans="1:13">
      <c r="A104" s="11">
        <v>101</v>
      </c>
      <c r="B104" s="12" t="s">
        <v>88</v>
      </c>
      <c r="C104" s="11" t="s">
        <v>54</v>
      </c>
      <c r="D104" s="12" t="s">
        <v>182</v>
      </c>
      <c r="E104" s="11">
        <v>4.5</v>
      </c>
      <c r="F104" s="11" t="s">
        <v>54</v>
      </c>
      <c r="G104" s="18">
        <v>16.4275</v>
      </c>
      <c r="H104" s="19">
        <v>8.61</v>
      </c>
      <c r="I104" s="27">
        <v>7.8175</v>
      </c>
      <c r="J104" s="23">
        <v>38577.19548</v>
      </c>
      <c r="K104" s="23">
        <f t="shared" si="3"/>
        <v>633726.8787477</v>
      </c>
      <c r="L104" s="24" t="s">
        <v>81</v>
      </c>
      <c r="M104" s="25"/>
    </row>
    <row r="105" spans="1:13">
      <c r="A105" s="11">
        <v>102</v>
      </c>
      <c r="B105" s="12" t="s">
        <v>88</v>
      </c>
      <c r="C105" s="11" t="s">
        <v>54</v>
      </c>
      <c r="D105" s="12" t="s">
        <v>183</v>
      </c>
      <c r="E105" s="11">
        <v>4.5</v>
      </c>
      <c r="F105" s="11" t="s">
        <v>54</v>
      </c>
      <c r="G105" s="18">
        <v>16.4275</v>
      </c>
      <c r="H105" s="19">
        <v>8.61</v>
      </c>
      <c r="I105" s="27">
        <v>7.8175</v>
      </c>
      <c r="J105" s="23">
        <v>38577.19548</v>
      </c>
      <c r="K105" s="23">
        <f t="shared" si="3"/>
        <v>633726.8787477</v>
      </c>
      <c r="L105" s="24" t="s">
        <v>81</v>
      </c>
      <c r="M105" s="25"/>
    </row>
    <row r="106" spans="1:13">
      <c r="A106" s="11">
        <v>103</v>
      </c>
      <c r="B106" s="12" t="s">
        <v>88</v>
      </c>
      <c r="C106" s="11" t="s">
        <v>54</v>
      </c>
      <c r="D106" s="12" t="s">
        <v>184</v>
      </c>
      <c r="E106" s="11">
        <v>4.5</v>
      </c>
      <c r="F106" s="11" t="s">
        <v>54</v>
      </c>
      <c r="G106" s="18">
        <v>16.4275</v>
      </c>
      <c r="H106" s="19">
        <v>8.61</v>
      </c>
      <c r="I106" s="27">
        <v>7.8175</v>
      </c>
      <c r="J106" s="23">
        <v>39871.73225</v>
      </c>
      <c r="K106" s="23">
        <f t="shared" si="3"/>
        <v>654992.881536875</v>
      </c>
      <c r="L106" s="24" t="s">
        <v>81</v>
      </c>
      <c r="M106" s="25"/>
    </row>
    <row r="107" spans="1:13">
      <c r="A107" s="11">
        <v>104</v>
      </c>
      <c r="B107" s="12" t="s">
        <v>88</v>
      </c>
      <c r="C107" s="11" t="s">
        <v>54</v>
      </c>
      <c r="D107" s="12" t="s">
        <v>185</v>
      </c>
      <c r="E107" s="11">
        <v>4.5</v>
      </c>
      <c r="F107" s="11" t="s">
        <v>54</v>
      </c>
      <c r="G107" s="18">
        <v>23.4681</v>
      </c>
      <c r="H107" s="19">
        <v>12.3</v>
      </c>
      <c r="I107" s="27">
        <v>11.1681</v>
      </c>
      <c r="J107" s="23">
        <v>39871.73225</v>
      </c>
      <c r="K107" s="23">
        <f t="shared" si="3"/>
        <v>935713.799616225</v>
      </c>
      <c r="L107" s="24" t="s">
        <v>81</v>
      </c>
      <c r="M107" s="25"/>
    </row>
    <row r="108" spans="1:13">
      <c r="A108" s="11">
        <v>105</v>
      </c>
      <c r="B108" s="12" t="s">
        <v>88</v>
      </c>
      <c r="C108" s="11" t="s">
        <v>54</v>
      </c>
      <c r="D108" s="12" t="s">
        <v>186</v>
      </c>
      <c r="E108" s="11">
        <v>4.5</v>
      </c>
      <c r="F108" s="11" t="s">
        <v>54</v>
      </c>
      <c r="G108" s="18">
        <v>16.4275</v>
      </c>
      <c r="H108" s="19">
        <v>8.61</v>
      </c>
      <c r="I108" s="27">
        <v>7.8175</v>
      </c>
      <c r="J108" s="23">
        <v>38577.19548</v>
      </c>
      <c r="K108" s="23">
        <f t="shared" si="3"/>
        <v>633726.8787477</v>
      </c>
      <c r="L108" s="24" t="s">
        <v>81</v>
      </c>
      <c r="M108" s="25"/>
    </row>
    <row r="109" spans="1:13">
      <c r="A109" s="11">
        <v>106</v>
      </c>
      <c r="B109" s="12" t="s">
        <v>88</v>
      </c>
      <c r="C109" s="11" t="s">
        <v>54</v>
      </c>
      <c r="D109" s="12" t="s">
        <v>187</v>
      </c>
      <c r="E109" s="11">
        <v>4.5</v>
      </c>
      <c r="F109" s="11" t="s">
        <v>54</v>
      </c>
      <c r="G109" s="18">
        <v>16.4275</v>
      </c>
      <c r="H109" s="19">
        <v>8.61</v>
      </c>
      <c r="I109" s="27">
        <v>7.8175</v>
      </c>
      <c r="J109" s="23">
        <v>38577.19548</v>
      </c>
      <c r="K109" s="23">
        <f t="shared" si="3"/>
        <v>633726.8787477</v>
      </c>
      <c r="L109" s="24" t="s">
        <v>81</v>
      </c>
      <c r="M109" s="25"/>
    </row>
    <row r="110" spans="1:13">
      <c r="A110" s="11">
        <v>107</v>
      </c>
      <c r="B110" s="12" t="s">
        <v>88</v>
      </c>
      <c r="C110" s="11" t="s">
        <v>54</v>
      </c>
      <c r="D110" s="12" t="s">
        <v>188</v>
      </c>
      <c r="E110" s="11">
        <v>4.5</v>
      </c>
      <c r="F110" s="11" t="s">
        <v>54</v>
      </c>
      <c r="G110" s="18">
        <v>16.4275</v>
      </c>
      <c r="H110" s="19">
        <v>8.61</v>
      </c>
      <c r="I110" s="27">
        <v>7.8175</v>
      </c>
      <c r="J110" s="23">
        <v>38577.19548</v>
      </c>
      <c r="K110" s="23">
        <f t="shared" si="3"/>
        <v>633726.8787477</v>
      </c>
      <c r="L110" s="24" t="s">
        <v>81</v>
      </c>
      <c r="M110" s="25"/>
    </row>
    <row r="111" spans="1:13">
      <c r="A111" s="11">
        <v>108</v>
      </c>
      <c r="B111" s="12" t="s">
        <v>88</v>
      </c>
      <c r="C111" s="11" t="s">
        <v>54</v>
      </c>
      <c r="D111" s="12" t="s">
        <v>189</v>
      </c>
      <c r="E111" s="11">
        <v>4.5</v>
      </c>
      <c r="F111" s="11" t="s">
        <v>54</v>
      </c>
      <c r="G111" s="18">
        <v>16.4275</v>
      </c>
      <c r="H111" s="19">
        <v>8.61</v>
      </c>
      <c r="I111" s="27">
        <v>7.8175</v>
      </c>
      <c r="J111" s="23">
        <v>38577.19548</v>
      </c>
      <c r="K111" s="23">
        <f t="shared" si="3"/>
        <v>633726.8787477</v>
      </c>
      <c r="L111" s="24" t="s">
        <v>81</v>
      </c>
      <c r="M111" s="25"/>
    </row>
    <row r="112" spans="1:13">
      <c r="A112" s="11">
        <v>109</v>
      </c>
      <c r="B112" s="12" t="s">
        <v>88</v>
      </c>
      <c r="C112" s="11" t="s">
        <v>54</v>
      </c>
      <c r="D112" s="12" t="s">
        <v>190</v>
      </c>
      <c r="E112" s="11">
        <v>4.5</v>
      </c>
      <c r="F112" s="11" t="s">
        <v>54</v>
      </c>
      <c r="G112" s="18">
        <v>16.4275</v>
      </c>
      <c r="H112" s="19">
        <v>8.61</v>
      </c>
      <c r="I112" s="27">
        <v>7.8175</v>
      </c>
      <c r="J112" s="23">
        <v>38577.19548</v>
      </c>
      <c r="K112" s="23">
        <f t="shared" si="3"/>
        <v>633726.8787477</v>
      </c>
      <c r="L112" s="24" t="s">
        <v>81</v>
      </c>
      <c r="M112" s="25"/>
    </row>
    <row r="113" spans="1:13">
      <c r="A113" s="11">
        <v>110</v>
      </c>
      <c r="B113" s="12" t="s">
        <v>88</v>
      </c>
      <c r="C113" s="11" t="s">
        <v>54</v>
      </c>
      <c r="D113" s="12" t="s">
        <v>191</v>
      </c>
      <c r="E113" s="11">
        <v>4.5</v>
      </c>
      <c r="F113" s="11" t="s">
        <v>54</v>
      </c>
      <c r="G113" s="18">
        <v>16.4275</v>
      </c>
      <c r="H113" s="19">
        <v>8.61</v>
      </c>
      <c r="I113" s="27">
        <v>7.8175</v>
      </c>
      <c r="J113" s="23">
        <v>38577.19548</v>
      </c>
      <c r="K113" s="23">
        <f t="shared" si="3"/>
        <v>633726.8787477</v>
      </c>
      <c r="L113" s="24" t="s">
        <v>81</v>
      </c>
      <c r="M113" s="25"/>
    </row>
    <row r="114" spans="1:13">
      <c r="A114" s="11">
        <v>111</v>
      </c>
      <c r="B114" s="12" t="s">
        <v>88</v>
      </c>
      <c r="C114" s="11" t="s">
        <v>54</v>
      </c>
      <c r="D114" s="12" t="s">
        <v>192</v>
      </c>
      <c r="E114" s="11">
        <v>4.5</v>
      </c>
      <c r="F114" s="11" t="s">
        <v>54</v>
      </c>
      <c r="G114" s="18">
        <v>16.4275</v>
      </c>
      <c r="H114" s="19">
        <v>8.61</v>
      </c>
      <c r="I114" s="27">
        <v>7.8175</v>
      </c>
      <c r="J114" s="23">
        <v>38577.19548</v>
      </c>
      <c r="K114" s="23">
        <f t="shared" si="3"/>
        <v>633726.8787477</v>
      </c>
      <c r="L114" s="24" t="s">
        <v>81</v>
      </c>
      <c r="M114" s="25"/>
    </row>
    <row r="115" spans="1:13">
      <c r="A115" s="11">
        <v>112</v>
      </c>
      <c r="B115" s="12" t="s">
        <v>88</v>
      </c>
      <c r="C115" s="11" t="s">
        <v>54</v>
      </c>
      <c r="D115" s="12" t="s">
        <v>193</v>
      </c>
      <c r="E115" s="11">
        <v>4.5</v>
      </c>
      <c r="F115" s="11" t="s">
        <v>54</v>
      </c>
      <c r="G115" s="18">
        <v>16.4275</v>
      </c>
      <c r="H115" s="19">
        <v>8.61</v>
      </c>
      <c r="I115" s="27">
        <v>7.8175</v>
      </c>
      <c r="J115" s="23">
        <v>39871.73225</v>
      </c>
      <c r="K115" s="23">
        <f t="shared" si="3"/>
        <v>654992.881536875</v>
      </c>
      <c r="L115" s="24" t="s">
        <v>81</v>
      </c>
      <c r="M115" s="25"/>
    </row>
    <row r="116" spans="1:13">
      <c r="A116" s="11">
        <v>113</v>
      </c>
      <c r="B116" s="12" t="s">
        <v>88</v>
      </c>
      <c r="C116" s="11" t="s">
        <v>54</v>
      </c>
      <c r="D116" s="12" t="s">
        <v>194</v>
      </c>
      <c r="E116" s="11">
        <v>4.5</v>
      </c>
      <c r="F116" s="11" t="s">
        <v>54</v>
      </c>
      <c r="G116" s="18">
        <v>84.8193</v>
      </c>
      <c r="H116" s="19">
        <v>44.4552</v>
      </c>
      <c r="I116" s="27">
        <v>40.3641</v>
      </c>
      <c r="J116" s="23">
        <v>32104.51167</v>
      </c>
      <c r="K116" s="23">
        <f t="shared" si="3"/>
        <v>2723082.20669123</v>
      </c>
      <c r="L116" s="24" t="s">
        <v>81</v>
      </c>
      <c r="M116" s="25"/>
    </row>
    <row r="117" ht="14.25" spans="1:13">
      <c r="A117" s="11">
        <v>114</v>
      </c>
      <c r="B117" s="28" t="s">
        <v>195</v>
      </c>
      <c r="C117" s="11" t="s">
        <v>54</v>
      </c>
      <c r="D117" s="28" t="s">
        <v>196</v>
      </c>
      <c r="E117" s="11">
        <v>4.5</v>
      </c>
      <c r="F117" s="11" t="s">
        <v>54</v>
      </c>
      <c r="G117" s="29">
        <v>39.3825</v>
      </c>
      <c r="H117" s="30">
        <v>37.134</v>
      </c>
      <c r="I117" s="30">
        <v>2.2485</v>
      </c>
      <c r="J117" s="23">
        <v>19556.65839</v>
      </c>
      <c r="K117" s="23">
        <v>634558.4078</v>
      </c>
      <c r="L117" s="24" t="s">
        <v>81</v>
      </c>
      <c r="M117" s="25"/>
    </row>
    <row r="118" ht="14.25" spans="1:13">
      <c r="A118" s="11">
        <v>115</v>
      </c>
      <c r="B118" s="28" t="s">
        <v>197</v>
      </c>
      <c r="C118" s="11" t="s">
        <v>54</v>
      </c>
      <c r="D118" s="28" t="s">
        <v>198</v>
      </c>
      <c r="E118" s="11">
        <v>5.4</v>
      </c>
      <c r="F118" s="11" t="s">
        <v>54</v>
      </c>
      <c r="G118" s="29">
        <v>37.7174</v>
      </c>
      <c r="H118" s="30">
        <v>35.874</v>
      </c>
      <c r="I118" s="30">
        <v>1.8434</v>
      </c>
      <c r="J118" s="23">
        <v>9956</v>
      </c>
      <c r="K118" s="23">
        <f t="shared" ref="K118:K129" si="4">J118*G118</f>
        <v>375514.4344</v>
      </c>
      <c r="L118" s="24" t="s">
        <v>81</v>
      </c>
      <c r="M118" s="25"/>
    </row>
    <row r="119" ht="14.25" spans="1:13">
      <c r="A119" s="11">
        <v>116</v>
      </c>
      <c r="B119" s="28" t="s">
        <v>197</v>
      </c>
      <c r="C119" s="11" t="s">
        <v>54</v>
      </c>
      <c r="D119" s="28" t="s">
        <v>199</v>
      </c>
      <c r="E119" s="11">
        <v>5.4</v>
      </c>
      <c r="F119" s="11" t="s">
        <v>54</v>
      </c>
      <c r="G119" s="29">
        <v>37.7174</v>
      </c>
      <c r="H119" s="30">
        <v>35.874</v>
      </c>
      <c r="I119" s="30">
        <v>1.8434</v>
      </c>
      <c r="J119" s="23">
        <v>9956</v>
      </c>
      <c r="K119" s="23">
        <f t="shared" si="4"/>
        <v>375514.4344</v>
      </c>
      <c r="L119" s="24" t="s">
        <v>81</v>
      </c>
      <c r="M119" s="25"/>
    </row>
    <row r="120" ht="14.25" spans="1:13">
      <c r="A120" s="11">
        <v>117</v>
      </c>
      <c r="B120" s="28" t="s">
        <v>197</v>
      </c>
      <c r="C120" s="11" t="s">
        <v>54</v>
      </c>
      <c r="D120" s="28" t="s">
        <v>200</v>
      </c>
      <c r="E120" s="11">
        <v>5.4</v>
      </c>
      <c r="F120" s="11" t="s">
        <v>54</v>
      </c>
      <c r="G120" s="29">
        <v>37.7174</v>
      </c>
      <c r="H120" s="30">
        <v>35.874</v>
      </c>
      <c r="I120" s="30">
        <v>1.8434</v>
      </c>
      <c r="J120" s="23">
        <v>9800</v>
      </c>
      <c r="K120" s="23">
        <f t="shared" si="4"/>
        <v>369630.52</v>
      </c>
      <c r="L120" s="24" t="s">
        <v>81</v>
      </c>
      <c r="M120" s="25"/>
    </row>
    <row r="121" ht="14.25" spans="1:13">
      <c r="A121" s="11">
        <v>118</v>
      </c>
      <c r="B121" s="28" t="s">
        <v>197</v>
      </c>
      <c r="C121" s="11" t="s">
        <v>54</v>
      </c>
      <c r="D121" s="28" t="s">
        <v>201</v>
      </c>
      <c r="E121" s="11">
        <v>5.4</v>
      </c>
      <c r="F121" s="11" t="s">
        <v>54</v>
      </c>
      <c r="G121" s="29">
        <v>37.7174</v>
      </c>
      <c r="H121" s="30">
        <v>35.874</v>
      </c>
      <c r="I121" s="30">
        <v>1.8434</v>
      </c>
      <c r="J121" s="23">
        <v>9870</v>
      </c>
      <c r="K121" s="23">
        <f t="shared" si="4"/>
        <v>372270.738</v>
      </c>
      <c r="L121" s="24" t="s">
        <v>81</v>
      </c>
      <c r="M121" s="25"/>
    </row>
    <row r="122" ht="14.25" spans="1:13">
      <c r="A122" s="11">
        <v>119</v>
      </c>
      <c r="B122" s="28" t="s">
        <v>197</v>
      </c>
      <c r="C122" s="11" t="s">
        <v>54</v>
      </c>
      <c r="D122" s="28" t="s">
        <v>202</v>
      </c>
      <c r="E122" s="11">
        <v>5.4</v>
      </c>
      <c r="F122" s="11" t="s">
        <v>54</v>
      </c>
      <c r="G122" s="29">
        <v>48.3155</v>
      </c>
      <c r="H122" s="30">
        <v>45.954</v>
      </c>
      <c r="I122" s="30">
        <v>2.3615</v>
      </c>
      <c r="J122" s="23">
        <v>9978</v>
      </c>
      <c r="K122" s="23">
        <f t="shared" si="4"/>
        <v>482092.059</v>
      </c>
      <c r="L122" s="24" t="s">
        <v>81</v>
      </c>
      <c r="M122" s="25"/>
    </row>
    <row r="123" ht="14.25" spans="1:13">
      <c r="A123" s="11">
        <v>120</v>
      </c>
      <c r="B123" s="28" t="s">
        <v>197</v>
      </c>
      <c r="C123" s="11" t="s">
        <v>54</v>
      </c>
      <c r="D123" s="28" t="s">
        <v>203</v>
      </c>
      <c r="E123" s="11">
        <v>5.4</v>
      </c>
      <c r="F123" s="11" t="s">
        <v>54</v>
      </c>
      <c r="G123" s="29">
        <v>48.3155</v>
      </c>
      <c r="H123" s="30">
        <v>45.954</v>
      </c>
      <c r="I123" s="30">
        <v>2.3615</v>
      </c>
      <c r="J123" s="23">
        <v>9978</v>
      </c>
      <c r="K123" s="23">
        <f t="shared" si="4"/>
        <v>482092.059</v>
      </c>
      <c r="L123" s="24" t="s">
        <v>81</v>
      </c>
      <c r="M123" s="25"/>
    </row>
    <row r="124" ht="14.25" spans="1:13">
      <c r="A124" s="11">
        <v>121</v>
      </c>
      <c r="B124" s="28" t="s">
        <v>197</v>
      </c>
      <c r="C124" s="11" t="s">
        <v>54</v>
      </c>
      <c r="D124" s="28" t="s">
        <v>204</v>
      </c>
      <c r="E124" s="11">
        <v>5.4</v>
      </c>
      <c r="F124" s="11" t="s">
        <v>54</v>
      </c>
      <c r="G124" s="29">
        <v>37.7174</v>
      </c>
      <c r="H124" s="30">
        <v>35.874</v>
      </c>
      <c r="I124" s="30">
        <v>1.8434</v>
      </c>
      <c r="J124" s="23">
        <v>9950</v>
      </c>
      <c r="K124" s="23">
        <f t="shared" si="4"/>
        <v>375288.13</v>
      </c>
      <c r="L124" s="24" t="s">
        <v>81</v>
      </c>
      <c r="M124" s="25"/>
    </row>
    <row r="125" ht="14.25" spans="1:13">
      <c r="A125" s="11">
        <v>122</v>
      </c>
      <c r="B125" s="28" t="s">
        <v>197</v>
      </c>
      <c r="C125" s="11" t="s">
        <v>54</v>
      </c>
      <c r="D125" s="28" t="s">
        <v>205</v>
      </c>
      <c r="E125" s="11">
        <v>4.5</v>
      </c>
      <c r="F125" s="11" t="s">
        <v>54</v>
      </c>
      <c r="G125" s="31">
        <v>24.3059</v>
      </c>
      <c r="H125" s="32">
        <v>12.74</v>
      </c>
      <c r="I125" s="32">
        <v>11.5659</v>
      </c>
      <c r="J125" s="23">
        <v>12747.46947</v>
      </c>
      <c r="K125" s="23">
        <f t="shared" si="4"/>
        <v>309838.718190873</v>
      </c>
      <c r="L125" s="24" t="s">
        <v>81</v>
      </c>
      <c r="M125" s="25"/>
    </row>
    <row r="126" ht="14.25" spans="1:13">
      <c r="A126" s="11">
        <v>123</v>
      </c>
      <c r="B126" s="28" t="s">
        <v>197</v>
      </c>
      <c r="C126" s="11" t="s">
        <v>54</v>
      </c>
      <c r="D126" s="28" t="s">
        <v>206</v>
      </c>
      <c r="E126" s="11">
        <v>4.5</v>
      </c>
      <c r="F126" s="11" t="s">
        <v>54</v>
      </c>
      <c r="G126" s="33">
        <v>25.2359</v>
      </c>
      <c r="H126" s="34">
        <v>13.44</v>
      </c>
      <c r="I126" s="34">
        <v>11.7959</v>
      </c>
      <c r="J126" s="23">
        <v>13418.38892</v>
      </c>
      <c r="K126" s="23">
        <f t="shared" si="4"/>
        <v>338625.120946228</v>
      </c>
      <c r="L126" s="24" t="s">
        <v>81</v>
      </c>
      <c r="M126" s="25"/>
    </row>
    <row r="127" ht="14.25" spans="1:13">
      <c r="A127" s="11">
        <v>124</v>
      </c>
      <c r="B127" s="28" t="s">
        <v>197</v>
      </c>
      <c r="C127" s="11" t="s">
        <v>54</v>
      </c>
      <c r="D127" s="28" t="s">
        <v>207</v>
      </c>
      <c r="E127" s="11">
        <v>4.5</v>
      </c>
      <c r="F127" s="11" t="s">
        <v>54</v>
      </c>
      <c r="G127" s="33">
        <v>25.2359</v>
      </c>
      <c r="H127" s="34">
        <v>13.44</v>
      </c>
      <c r="I127" s="34">
        <v>11.7959</v>
      </c>
      <c r="J127" s="23">
        <v>13027.56206</v>
      </c>
      <c r="K127" s="23">
        <f t="shared" si="4"/>
        <v>328762.253389954</v>
      </c>
      <c r="L127" s="24" t="s">
        <v>81</v>
      </c>
      <c r="M127" s="25"/>
    </row>
    <row r="128" ht="14.25" spans="1:13">
      <c r="A128" s="11">
        <v>125</v>
      </c>
      <c r="B128" s="28" t="s">
        <v>197</v>
      </c>
      <c r="C128" s="11" t="s">
        <v>54</v>
      </c>
      <c r="D128" s="28" t="s">
        <v>208</v>
      </c>
      <c r="E128" s="11">
        <v>4.5</v>
      </c>
      <c r="F128" s="11" t="s">
        <v>54</v>
      </c>
      <c r="G128" s="33">
        <v>12.3551</v>
      </c>
      <c r="H128" s="34">
        <v>6.58</v>
      </c>
      <c r="I128" s="34">
        <v>5.7751</v>
      </c>
      <c r="J128" s="23">
        <v>13159.1536</v>
      </c>
      <c r="K128" s="23">
        <f t="shared" si="4"/>
        <v>162582.65864336</v>
      </c>
      <c r="L128" s="24" t="s">
        <v>81</v>
      </c>
      <c r="M128" s="25"/>
    </row>
    <row r="129" ht="14.25" spans="1:13">
      <c r="A129" s="11">
        <v>126</v>
      </c>
      <c r="B129" s="28" t="s">
        <v>197</v>
      </c>
      <c r="C129" s="11" t="s">
        <v>54</v>
      </c>
      <c r="D129" s="28" t="s">
        <v>209</v>
      </c>
      <c r="E129" s="11">
        <v>4.5</v>
      </c>
      <c r="F129" s="11" t="s">
        <v>54</v>
      </c>
      <c r="G129" s="33">
        <v>39.8095</v>
      </c>
      <c r="H129" s="34">
        <v>21.98</v>
      </c>
      <c r="I129" s="34">
        <v>17.8295</v>
      </c>
      <c r="J129" s="23">
        <v>16448.942</v>
      </c>
      <c r="K129" s="23">
        <f t="shared" si="4"/>
        <v>654824.156549</v>
      </c>
      <c r="L129" s="24" t="s">
        <v>81</v>
      </c>
      <c r="M129" s="25"/>
    </row>
    <row r="130" ht="14.25" spans="1:13">
      <c r="A130" s="11">
        <v>127</v>
      </c>
      <c r="B130" s="28" t="s">
        <v>210</v>
      </c>
      <c r="C130" s="11" t="s">
        <v>54</v>
      </c>
      <c r="D130" s="28" t="s">
        <v>211</v>
      </c>
      <c r="E130" s="11">
        <v>5.4</v>
      </c>
      <c r="F130" s="11" t="s">
        <v>54</v>
      </c>
      <c r="G130" s="29">
        <v>37.7174</v>
      </c>
      <c r="H130" s="30">
        <v>35.874</v>
      </c>
      <c r="I130" s="30">
        <v>1.8434</v>
      </c>
      <c r="J130" s="23">
        <v>9950</v>
      </c>
      <c r="K130" s="23">
        <v>492721.2549</v>
      </c>
      <c r="L130" s="24" t="s">
        <v>81</v>
      </c>
      <c r="M130" s="25"/>
    </row>
    <row r="131" ht="14.25" spans="1:13">
      <c r="A131" s="11">
        <v>128</v>
      </c>
      <c r="B131" s="28" t="s">
        <v>210</v>
      </c>
      <c r="C131" s="11" t="s">
        <v>54</v>
      </c>
      <c r="D131" s="28" t="s">
        <v>212</v>
      </c>
      <c r="E131" s="11">
        <v>4.5</v>
      </c>
      <c r="F131" s="11" t="s">
        <v>54</v>
      </c>
      <c r="G131" s="33">
        <v>28.6417</v>
      </c>
      <c r="H131" s="34">
        <v>15.12</v>
      </c>
      <c r="I131" s="34">
        <v>13.5217</v>
      </c>
      <c r="J131" s="23">
        <v>15969.8466</v>
      </c>
      <c r="K131" s="23">
        <f>J131*G131</f>
        <v>457403.55536322</v>
      </c>
      <c r="L131" s="24" t="s">
        <v>81</v>
      </c>
      <c r="M131" s="25"/>
    </row>
    <row r="132" ht="14.25" spans="1:13">
      <c r="A132" s="11">
        <v>129</v>
      </c>
      <c r="B132" s="28" t="s">
        <v>210</v>
      </c>
      <c r="C132" s="11" t="s">
        <v>54</v>
      </c>
      <c r="D132" s="28" t="s">
        <v>213</v>
      </c>
      <c r="E132" s="11">
        <v>4.5</v>
      </c>
      <c r="F132" s="11" t="s">
        <v>54</v>
      </c>
      <c r="G132" s="33">
        <v>28.6417</v>
      </c>
      <c r="H132" s="34">
        <v>15.12</v>
      </c>
      <c r="I132" s="34">
        <v>13.5217</v>
      </c>
      <c r="J132" s="23">
        <v>11193.2406</v>
      </c>
      <c r="K132" s="23">
        <f>J132*G132</f>
        <v>320593.43929302</v>
      </c>
      <c r="L132" s="24" t="s">
        <v>81</v>
      </c>
      <c r="M132" s="25"/>
    </row>
    <row r="133" ht="14.25" spans="1:13">
      <c r="A133" s="11">
        <v>130</v>
      </c>
      <c r="B133" s="28" t="s">
        <v>210</v>
      </c>
      <c r="C133" s="11" t="s">
        <v>54</v>
      </c>
      <c r="D133" s="28" t="s">
        <v>214</v>
      </c>
      <c r="E133" s="11">
        <v>4.5</v>
      </c>
      <c r="F133" s="11" t="s">
        <v>54</v>
      </c>
      <c r="G133" s="33">
        <v>28.6417</v>
      </c>
      <c r="H133" s="34">
        <v>15.12</v>
      </c>
      <c r="I133" s="34">
        <v>13.5217</v>
      </c>
      <c r="J133" s="23">
        <v>11882.4885</v>
      </c>
      <c r="K133" s="23">
        <f>J133*G133</f>
        <v>340334.67087045</v>
      </c>
      <c r="L133" s="24" t="s">
        <v>81</v>
      </c>
      <c r="M133" s="25"/>
    </row>
    <row r="134" ht="14.25" spans="1:13">
      <c r="A134" s="11">
        <v>131</v>
      </c>
      <c r="B134" s="28" t="s">
        <v>210</v>
      </c>
      <c r="C134" s="11" t="s">
        <v>54</v>
      </c>
      <c r="D134" s="28" t="s">
        <v>215</v>
      </c>
      <c r="E134" s="11">
        <v>4.5</v>
      </c>
      <c r="F134" s="11" t="s">
        <v>54</v>
      </c>
      <c r="G134" s="33">
        <v>22.4361</v>
      </c>
      <c r="H134" s="34">
        <v>11.76</v>
      </c>
      <c r="I134" s="34">
        <v>10.6761</v>
      </c>
      <c r="J134" s="23">
        <v>9328.9113</v>
      </c>
      <c r="K134" s="23">
        <f>J134*G134</f>
        <v>209304.38681793</v>
      </c>
      <c r="L134" s="24" t="s">
        <v>81</v>
      </c>
      <c r="M134" s="25"/>
    </row>
    <row r="135" ht="14.25" spans="1:13">
      <c r="A135" s="11">
        <v>132</v>
      </c>
      <c r="B135" s="28" t="s">
        <v>216</v>
      </c>
      <c r="C135" s="11" t="s">
        <v>54</v>
      </c>
      <c r="D135" s="28" t="s">
        <v>217</v>
      </c>
      <c r="E135" s="11">
        <v>5.4</v>
      </c>
      <c r="F135" s="11" t="s">
        <v>54</v>
      </c>
      <c r="G135" s="29">
        <v>52.0437</v>
      </c>
      <c r="H135" s="30">
        <v>49.5</v>
      </c>
      <c r="I135" s="30">
        <v>2.5437</v>
      </c>
      <c r="J135" s="23">
        <v>9886</v>
      </c>
      <c r="K135" s="23">
        <f t="shared" ref="K131:K148" si="5">J135*G135</f>
        <v>514504.0182</v>
      </c>
      <c r="L135" s="24" t="s">
        <v>81</v>
      </c>
      <c r="M135" s="25"/>
    </row>
    <row r="136" ht="14.25" spans="1:13">
      <c r="A136" s="11">
        <v>133</v>
      </c>
      <c r="B136" s="28" t="s">
        <v>216</v>
      </c>
      <c r="C136" s="11" t="s">
        <v>54</v>
      </c>
      <c r="D136" s="28" t="s">
        <v>218</v>
      </c>
      <c r="E136" s="11">
        <v>5.4</v>
      </c>
      <c r="F136" s="11" t="s">
        <v>54</v>
      </c>
      <c r="G136" s="29">
        <v>37.7174</v>
      </c>
      <c r="H136" s="30">
        <v>35.874</v>
      </c>
      <c r="I136" s="30">
        <v>1.8434</v>
      </c>
      <c r="J136" s="23">
        <v>9887</v>
      </c>
      <c r="K136" s="23">
        <f t="shared" si="5"/>
        <v>372911.9338</v>
      </c>
      <c r="L136" s="24" t="s">
        <v>81</v>
      </c>
      <c r="M136" s="25"/>
    </row>
    <row r="137" ht="14.25" spans="1:13">
      <c r="A137" s="11">
        <v>134</v>
      </c>
      <c r="B137" s="28" t="s">
        <v>216</v>
      </c>
      <c r="C137" s="11" t="s">
        <v>54</v>
      </c>
      <c r="D137" s="28" t="s">
        <v>219</v>
      </c>
      <c r="E137" s="11">
        <v>5.4</v>
      </c>
      <c r="F137" s="11" t="s">
        <v>54</v>
      </c>
      <c r="G137" s="29">
        <v>37.7174</v>
      </c>
      <c r="H137" s="30">
        <v>35.874</v>
      </c>
      <c r="I137" s="30">
        <v>1.8434</v>
      </c>
      <c r="J137" s="23">
        <v>9887</v>
      </c>
      <c r="K137" s="23">
        <f t="shared" si="5"/>
        <v>372911.9338</v>
      </c>
      <c r="L137" s="24" t="s">
        <v>81</v>
      </c>
      <c r="M137" s="25"/>
    </row>
    <row r="138" ht="14.25" spans="1:13">
      <c r="A138" s="11">
        <v>135</v>
      </c>
      <c r="B138" s="28" t="s">
        <v>216</v>
      </c>
      <c r="C138" s="11" t="s">
        <v>54</v>
      </c>
      <c r="D138" s="28" t="s">
        <v>220</v>
      </c>
      <c r="E138" s="11">
        <v>5.4</v>
      </c>
      <c r="F138" s="11" t="s">
        <v>54</v>
      </c>
      <c r="G138" s="29">
        <v>37.7174</v>
      </c>
      <c r="H138" s="30">
        <v>35.874</v>
      </c>
      <c r="I138" s="30">
        <v>1.8434</v>
      </c>
      <c r="J138" s="23">
        <v>9887</v>
      </c>
      <c r="K138" s="23">
        <f t="shared" si="5"/>
        <v>372911.9338</v>
      </c>
      <c r="L138" s="24" t="s">
        <v>81</v>
      </c>
      <c r="M138" s="25"/>
    </row>
    <row r="139" ht="14.25" spans="1:13">
      <c r="A139" s="11">
        <v>136</v>
      </c>
      <c r="B139" s="28" t="s">
        <v>216</v>
      </c>
      <c r="C139" s="11" t="s">
        <v>54</v>
      </c>
      <c r="D139" s="28" t="s">
        <v>221</v>
      </c>
      <c r="E139" s="11">
        <v>5.4</v>
      </c>
      <c r="F139" s="11" t="s">
        <v>54</v>
      </c>
      <c r="G139" s="29">
        <v>37.7174</v>
      </c>
      <c r="H139" s="30">
        <v>35.874</v>
      </c>
      <c r="I139" s="30">
        <v>1.8434</v>
      </c>
      <c r="J139" s="23">
        <v>9887</v>
      </c>
      <c r="K139" s="23">
        <f t="shared" si="5"/>
        <v>372911.9338</v>
      </c>
      <c r="L139" s="24" t="s">
        <v>81</v>
      </c>
      <c r="M139" s="25"/>
    </row>
    <row r="140" ht="14.25" spans="1:13">
      <c r="A140" s="11">
        <v>137</v>
      </c>
      <c r="B140" s="28" t="s">
        <v>216</v>
      </c>
      <c r="C140" s="11" t="s">
        <v>54</v>
      </c>
      <c r="D140" s="28" t="s">
        <v>222</v>
      </c>
      <c r="E140" s="11">
        <v>4.5</v>
      </c>
      <c r="F140" s="11" t="s">
        <v>54</v>
      </c>
      <c r="G140" s="33">
        <v>15.9119</v>
      </c>
      <c r="H140" s="34">
        <v>8.4</v>
      </c>
      <c r="I140" s="34">
        <v>7.5119</v>
      </c>
      <c r="J140" s="23">
        <v>16472.16</v>
      </c>
      <c r="K140" s="23">
        <f t="shared" si="5"/>
        <v>262103.362704</v>
      </c>
      <c r="L140" s="24" t="s">
        <v>81</v>
      </c>
      <c r="M140" s="25"/>
    </row>
    <row r="141" ht="14.25" spans="1:13">
      <c r="A141" s="11">
        <v>138</v>
      </c>
      <c r="B141" s="28" t="s">
        <v>216</v>
      </c>
      <c r="C141" s="11" t="s">
        <v>54</v>
      </c>
      <c r="D141" s="28" t="s">
        <v>223</v>
      </c>
      <c r="E141" s="11">
        <v>4.5</v>
      </c>
      <c r="F141" s="11" t="s">
        <v>54</v>
      </c>
      <c r="G141" s="33">
        <v>24.0388</v>
      </c>
      <c r="H141" s="34">
        <v>12.6</v>
      </c>
      <c r="I141" s="34">
        <v>11.4388</v>
      </c>
      <c r="J141" s="23">
        <v>16470</v>
      </c>
      <c r="K141" s="23">
        <f t="shared" si="5"/>
        <v>395919.036</v>
      </c>
      <c r="L141" s="24" t="s">
        <v>81</v>
      </c>
      <c r="M141" s="25"/>
    </row>
    <row r="142" ht="14.25" spans="1:13">
      <c r="A142" s="11">
        <v>139</v>
      </c>
      <c r="B142" s="28" t="s">
        <v>216</v>
      </c>
      <c r="C142" s="11" t="s">
        <v>54</v>
      </c>
      <c r="D142" s="28" t="s">
        <v>224</v>
      </c>
      <c r="E142" s="11">
        <v>4.5</v>
      </c>
      <c r="F142" s="11" t="s">
        <v>54</v>
      </c>
      <c r="G142" s="33">
        <v>67.7666</v>
      </c>
      <c r="H142" s="34">
        <v>35.52</v>
      </c>
      <c r="I142" s="34">
        <v>32.2466</v>
      </c>
      <c r="J142" s="23">
        <v>15827.4</v>
      </c>
      <c r="K142" s="23">
        <f t="shared" si="5"/>
        <v>1072569.08484</v>
      </c>
      <c r="L142" s="24" t="s">
        <v>81</v>
      </c>
      <c r="M142" s="25"/>
    </row>
    <row r="143" ht="14.25" spans="1:13">
      <c r="A143" s="11">
        <v>140</v>
      </c>
      <c r="B143" s="28" t="s">
        <v>216</v>
      </c>
      <c r="C143" s="11" t="s">
        <v>54</v>
      </c>
      <c r="D143" s="28" t="s">
        <v>225</v>
      </c>
      <c r="E143" s="11">
        <v>4.5</v>
      </c>
      <c r="F143" s="11" t="s">
        <v>54</v>
      </c>
      <c r="G143" s="33">
        <v>64.3327</v>
      </c>
      <c r="H143" s="34">
        <v>35.52</v>
      </c>
      <c r="I143" s="34">
        <v>28.8127</v>
      </c>
      <c r="J143" s="23">
        <v>11093.4</v>
      </c>
      <c r="K143" s="23">
        <f t="shared" si="5"/>
        <v>713668.37418</v>
      </c>
      <c r="L143" s="24" t="s">
        <v>81</v>
      </c>
      <c r="M143" s="25"/>
    </row>
    <row r="144" ht="14.25" spans="1:13">
      <c r="A144" s="11">
        <v>141</v>
      </c>
      <c r="B144" s="28" t="s">
        <v>216</v>
      </c>
      <c r="C144" s="11" t="s">
        <v>54</v>
      </c>
      <c r="D144" s="28" t="s">
        <v>226</v>
      </c>
      <c r="E144" s="11">
        <v>4.5</v>
      </c>
      <c r="F144" s="11" t="s">
        <v>54</v>
      </c>
      <c r="G144" s="33">
        <v>14.0834</v>
      </c>
      <c r="H144" s="34">
        <v>7.776</v>
      </c>
      <c r="I144" s="34">
        <v>6.3074</v>
      </c>
      <c r="J144" s="23">
        <v>11776.5</v>
      </c>
      <c r="K144" s="23">
        <f t="shared" si="5"/>
        <v>165853.1601</v>
      </c>
      <c r="L144" s="24" t="s">
        <v>81</v>
      </c>
      <c r="M144" s="25"/>
    </row>
    <row r="145" ht="14.25" spans="1:13">
      <c r="A145" s="11">
        <v>142</v>
      </c>
      <c r="B145" s="28" t="s">
        <v>227</v>
      </c>
      <c r="C145" s="11" t="s">
        <v>54</v>
      </c>
      <c r="D145" s="28" t="s">
        <v>228</v>
      </c>
      <c r="E145" s="11">
        <v>5.4</v>
      </c>
      <c r="F145" s="11" t="s">
        <v>54</v>
      </c>
      <c r="G145" s="29">
        <v>61.1797</v>
      </c>
      <c r="H145" s="30">
        <v>32.46</v>
      </c>
      <c r="I145" s="30">
        <v>28.7197</v>
      </c>
      <c r="J145" s="23">
        <v>9939</v>
      </c>
      <c r="K145" s="23">
        <f t="shared" si="5"/>
        <v>608065.0383</v>
      </c>
      <c r="L145" s="24" t="s">
        <v>81</v>
      </c>
      <c r="M145" s="25"/>
    </row>
    <row r="146" ht="14.25" spans="1:13">
      <c r="A146" s="11">
        <v>143</v>
      </c>
      <c r="B146" s="28" t="s">
        <v>227</v>
      </c>
      <c r="C146" s="11" t="s">
        <v>54</v>
      </c>
      <c r="D146" s="28" t="s">
        <v>229</v>
      </c>
      <c r="E146" s="11">
        <v>5.4</v>
      </c>
      <c r="F146" s="11" t="s">
        <v>54</v>
      </c>
      <c r="G146" s="29">
        <v>38.9224</v>
      </c>
      <c r="H146" s="30">
        <v>35.8524</v>
      </c>
      <c r="I146" s="30">
        <v>3.07</v>
      </c>
      <c r="J146" s="23">
        <v>9650</v>
      </c>
      <c r="K146" s="23">
        <f t="shared" si="5"/>
        <v>375601.16</v>
      </c>
      <c r="L146" s="24" t="s">
        <v>81</v>
      </c>
      <c r="M146" s="25"/>
    </row>
    <row r="147" ht="14.25" spans="1:13">
      <c r="A147" s="11">
        <v>144</v>
      </c>
      <c r="B147" s="28" t="s">
        <v>227</v>
      </c>
      <c r="C147" s="11" t="s">
        <v>54</v>
      </c>
      <c r="D147" s="28" t="s">
        <v>230</v>
      </c>
      <c r="E147" s="11">
        <v>5.4</v>
      </c>
      <c r="F147" s="11" t="s">
        <v>54</v>
      </c>
      <c r="G147" s="29">
        <v>38.9457</v>
      </c>
      <c r="H147" s="30">
        <v>35.874</v>
      </c>
      <c r="I147" s="30">
        <v>3.0717</v>
      </c>
      <c r="J147" s="23">
        <v>9650</v>
      </c>
      <c r="K147" s="23">
        <f t="shared" si="5"/>
        <v>375826.005</v>
      </c>
      <c r="L147" s="24" t="s">
        <v>81</v>
      </c>
      <c r="M147" s="25"/>
    </row>
    <row r="148" spans="1:13">
      <c r="A148" s="11"/>
      <c r="B148" s="11"/>
      <c r="C148" s="11"/>
      <c r="D148" s="35"/>
      <c r="E148" s="11"/>
      <c r="F148" s="11"/>
      <c r="G148" s="36">
        <f>SUM(G4:G147)</f>
        <v>3669.8622</v>
      </c>
      <c r="H148" s="37"/>
      <c r="I148" s="40"/>
      <c r="J148" s="41">
        <f>K148/G148</f>
        <v>23443.2143082699</v>
      </c>
      <c r="K148" s="23">
        <f>SUM(K4:K147)</f>
        <v>86033366.0364188</v>
      </c>
      <c r="L148" s="24"/>
      <c r="M148" s="25"/>
    </row>
    <row r="149" spans="1:13">
      <c r="A149" s="11"/>
      <c r="B149" s="38"/>
      <c r="C149" s="38"/>
      <c r="D149" s="38"/>
      <c r="E149" s="38"/>
      <c r="F149" s="11"/>
      <c r="G149" s="35"/>
      <c r="H149" s="25"/>
      <c r="I149" s="25"/>
      <c r="J149" s="42"/>
      <c r="K149" s="11"/>
      <c r="L149" s="11"/>
      <c r="M149" s="25"/>
    </row>
    <row r="150" spans="1:13">
      <c r="A150" s="11"/>
      <c r="B150" s="39"/>
      <c r="C150" s="39"/>
      <c r="D150" s="39"/>
      <c r="E150" s="39"/>
      <c r="F150" s="11"/>
      <c r="G150" s="39"/>
      <c r="H150" s="39"/>
      <c r="I150" s="39"/>
      <c r="J150" s="38"/>
      <c r="K150" s="39"/>
      <c r="L150" s="39"/>
      <c r="M150" s="39"/>
    </row>
  </sheetData>
  <mergeCells count="2">
    <mergeCell ref="B1:M1"/>
    <mergeCell ref="A2:M2"/>
  </mergeCells>
  <pageMargins left="0.267361111111111" right="0.149305555555556" top="0.4875" bottom="0.436805555555556" header="0.298611111111111" footer="0.298611111111111"/>
  <pageSetup paperSize="9" scale="65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2006-09-21T03:21:00Z</dcterms:created>
  <cp:lastPrinted>2021-10-27T23:19:00Z</cp:lastPrinted>
  <dcterms:modified xsi:type="dcterms:W3CDTF">2022-04-24T00:44:55Z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1AEE9E1DEB28432DB71646880AC39EBF</vt:lpwstr>
  </property>
</Properties>
</file>