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090" tabRatio="530"/>
  </bookViews>
  <sheets>
    <sheet name="标价牌" sheetId="4" r:id="rId1"/>
    <sheet name="价目表" sheetId="1" r:id="rId2"/>
  </sheets>
  <definedNames>
    <definedName name="_xlnm.Print_Area" localSheetId="1">价目表!$A$1:$M$26</definedName>
  </definedNames>
  <calcPr calcId="125725"/>
</workbook>
</file>

<file path=xl/calcChain.xml><?xml version="1.0" encoding="utf-8"?>
<calcChain xmlns="http://schemas.openxmlformats.org/spreadsheetml/2006/main">
  <c r="J28" i="1"/>
  <c r="K24"/>
  <c r="J24"/>
  <c r="F24"/>
  <c r="J23"/>
  <c r="J22"/>
  <c r="J21"/>
  <c r="J20"/>
  <c r="J19"/>
  <c r="J18"/>
  <c r="J17"/>
  <c r="J16"/>
  <c r="J15"/>
  <c r="J14"/>
  <c r="J13"/>
  <c r="J12"/>
  <c r="J11"/>
  <c r="J10"/>
  <c r="J9"/>
  <c r="J8"/>
  <c r="J7"/>
  <c r="J6"/>
</calcChain>
</file>

<file path=xl/sharedStrings.xml><?xml version="1.0" encoding="utf-8"?>
<sst xmlns="http://schemas.openxmlformats.org/spreadsheetml/2006/main" count="178" uniqueCount="89">
  <si>
    <t>商品房销售价目表</t>
  </si>
  <si>
    <t>楼盘名称：金鼎豪庭</t>
  </si>
  <si>
    <t>幢号</t>
  </si>
  <si>
    <t>单元</t>
  </si>
  <si>
    <t>室号</t>
  </si>
  <si>
    <t>层高</t>
  </si>
  <si>
    <t>户型</t>
  </si>
  <si>
    <t>建筑面积（m²）</t>
  </si>
  <si>
    <t>套内建筑面积（m²）</t>
  </si>
  <si>
    <t>公摊建筑面积（m²）</t>
  </si>
  <si>
    <t>计价单位</t>
  </si>
  <si>
    <t>销售单价（元/m²）</t>
  </si>
  <si>
    <t>房屋总价(万元）</t>
  </si>
  <si>
    <t>销售状态</t>
  </si>
  <si>
    <t>备注</t>
  </si>
  <si>
    <t>住宅</t>
  </si>
  <si>
    <t>D</t>
  </si>
  <si>
    <t>联排</t>
  </si>
  <si>
    <t>元/m²</t>
  </si>
  <si>
    <t>未售</t>
  </si>
  <si>
    <t>B</t>
  </si>
  <si>
    <t>E</t>
  </si>
  <si>
    <t>C</t>
  </si>
  <si>
    <t>F</t>
  </si>
  <si>
    <t>18套</t>
  </si>
  <si>
    <t>价格举报电话：12358</t>
  </si>
  <si>
    <t>填制日期：2021年1月21日</t>
  </si>
  <si>
    <t>商品房销售标价牌</t>
  </si>
  <si>
    <t>开发企业名称</t>
  </si>
  <si>
    <t>余姚市江林房地产开发有限公司</t>
  </si>
  <si>
    <t>楼盘名称</t>
  </si>
  <si>
    <t>金鼎豪庭</t>
  </si>
  <si>
    <t>坐落位置</t>
  </si>
  <si>
    <t>日月星苑南侧地块</t>
  </si>
  <si>
    <t>预售许可证号码</t>
  </si>
  <si>
    <t>余房预许字（2012）第21号                余房预许字（2012）第33号</t>
  </si>
  <si>
    <t>预售许可幢数／套数</t>
  </si>
  <si>
    <t>土地性质</t>
  </si>
  <si>
    <t>居住用地</t>
  </si>
  <si>
    <t>土地使用起止年限</t>
  </si>
  <si>
    <t>2009.12.09至2079.12.09止</t>
  </si>
  <si>
    <t>容积率</t>
  </si>
  <si>
    <t>建筑结构</t>
  </si>
  <si>
    <t>框架结构</t>
  </si>
  <si>
    <t>绿化率</t>
  </si>
  <si>
    <t>车位配比率</t>
  </si>
  <si>
    <t>1:0.8只</t>
  </si>
  <si>
    <t>装修状况</t>
  </si>
  <si>
    <t>毛坯房</t>
  </si>
  <si>
    <t>房屋类型</t>
  </si>
  <si>
    <t>多层 小高层 排屋</t>
  </si>
  <si>
    <t>房源概况</t>
  </si>
  <si>
    <t>主力户型三室两厅两卫</t>
  </si>
  <si>
    <t>建筑面积</t>
  </si>
  <si>
    <t>38755.45平方米</t>
  </si>
  <si>
    <t>可供销售房屋总套数</t>
  </si>
  <si>
    <t>18户</t>
  </si>
  <si>
    <t>当期销售推出（调整）商品房总套数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</si>
  <si>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</si>
  <si>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</si>
  <si>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</si>
  <si>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</si>
  <si>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</si>
  <si>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</si>
  <si>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</si>
  <si>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</si>
  <si>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</si>
  <si>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</si>
  <si>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总经理特批销售单价9.3折优惠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</si>
  <si>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</si>
  <si>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</si>
  <si>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</si>
  <si>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</si>
  <si>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</si>
  <si>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契税、印花税、登记费</t>
  </si>
  <si>
    <t>根据政府相关收费条件执行</t>
  </si>
  <si>
    <t>根据交房时相关政策收取</t>
  </si>
  <si>
    <t>余姚财政局</t>
  </si>
  <si>
    <t>前期物业服务</t>
  </si>
  <si>
    <t>物业服务单位名称</t>
  </si>
  <si>
    <t>服务内容与标准</t>
  </si>
  <si>
    <t>余姚市天诚物业有限公司</t>
  </si>
  <si>
    <t>二级</t>
  </si>
  <si>
    <t xml:space="preserve">小高层住宅：1-5层1.6元/月•平方米；6-8层1.8元/月•平方米；多层0.6元/月•平方米；排屋2.5元 /月•平方米
自行车库：10元/月•间；
车位：60元/月•个。
</t>
  </si>
  <si>
    <t>特别提示</t>
  </si>
  <si>
    <t>商品房和车库（车位）、辅房销售的具体标价内容详见价目表或价格手册。价格举报电话：12358</t>
  </si>
  <si>
    <t>填制日期：</t>
  </si>
  <si>
    <t>2021年 1月21日</t>
  </si>
  <si>
    <t>210户(联排36户，多层、小高层174户)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</si>
</sst>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00_ "/>
    <numFmt numFmtId="177" formatCode="0.00_ "/>
  </numFmts>
  <fonts count="7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4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tabSelected="1" workbookViewId="0">
      <selection activeCell="J9" sqref="J9"/>
    </sheetView>
  </sheetViews>
  <sheetFormatPr defaultColWidth="9" defaultRowHeight="13.5"/>
  <cols>
    <col min="1" max="1" width="0.375" style="11" customWidth="1"/>
    <col min="2" max="2" width="14" style="27" customWidth="1"/>
    <col min="3" max="3" width="10.625" style="11" customWidth="1"/>
    <col min="4" max="4" width="8.75" style="11" customWidth="1"/>
    <col min="5" max="5" width="10.75" style="11" customWidth="1"/>
    <col min="6" max="6" width="12" style="11" customWidth="1"/>
    <col min="7" max="7" width="21.75" style="11" customWidth="1"/>
    <col min="8" max="8" width="12.375" style="11" customWidth="1"/>
    <col min="9" max="9" width="9" style="11" customWidth="1"/>
    <col min="10" max="16384" width="9" style="11"/>
  </cols>
  <sheetData>
    <row r="1" spans="2:8" ht="54" customHeight="1" thickBot="1">
      <c r="B1" s="52" t="s">
        <v>27</v>
      </c>
      <c r="C1" s="52"/>
      <c r="D1" s="52"/>
      <c r="E1" s="52"/>
      <c r="F1" s="52"/>
      <c r="G1" s="52"/>
      <c r="H1" s="52"/>
    </row>
    <row r="2" spans="2:8" s="14" customFormat="1" ht="30.75" customHeight="1">
      <c r="B2" s="12" t="s">
        <v>28</v>
      </c>
      <c r="C2" s="53" t="s">
        <v>29</v>
      </c>
      <c r="D2" s="53"/>
      <c r="E2" s="53"/>
      <c r="F2" s="13" t="s">
        <v>30</v>
      </c>
      <c r="G2" s="53" t="s">
        <v>31</v>
      </c>
      <c r="H2" s="54"/>
    </row>
    <row r="3" spans="2:8" s="14" customFormat="1" ht="29.25" customHeight="1">
      <c r="B3" s="55" t="s">
        <v>32</v>
      </c>
      <c r="C3" s="57" t="s">
        <v>33</v>
      </c>
      <c r="D3" s="58"/>
      <c r="E3" s="59"/>
      <c r="F3" s="15" t="s">
        <v>34</v>
      </c>
      <c r="G3" s="39" t="s">
        <v>35</v>
      </c>
      <c r="H3" s="49"/>
    </row>
    <row r="4" spans="2:8" s="14" customFormat="1" ht="32.25" customHeight="1">
      <c r="B4" s="56"/>
      <c r="C4" s="60"/>
      <c r="D4" s="61"/>
      <c r="E4" s="62"/>
      <c r="F4" s="16" t="s">
        <v>36</v>
      </c>
      <c r="G4" s="63" t="s">
        <v>88</v>
      </c>
      <c r="H4" s="64"/>
    </row>
    <row r="5" spans="2:8" s="14" customFormat="1" ht="40.5" customHeight="1">
      <c r="B5" s="17" t="s">
        <v>37</v>
      </c>
      <c r="C5" s="18" t="s">
        <v>38</v>
      </c>
      <c r="D5" s="15" t="s">
        <v>39</v>
      </c>
      <c r="E5" s="39" t="s">
        <v>40</v>
      </c>
      <c r="F5" s="39"/>
      <c r="G5" s="15" t="s">
        <v>41</v>
      </c>
      <c r="H5" s="19">
        <v>1.4</v>
      </c>
    </row>
    <row r="6" spans="2:8" s="14" customFormat="1" ht="13.5" customHeight="1">
      <c r="B6" s="17" t="s">
        <v>42</v>
      </c>
      <c r="C6" s="18" t="s">
        <v>43</v>
      </c>
      <c r="D6" s="15" t="s">
        <v>44</v>
      </c>
      <c r="E6" s="20">
        <v>0.3029</v>
      </c>
      <c r="F6" s="15" t="s">
        <v>45</v>
      </c>
      <c r="G6" s="47" t="s">
        <v>46</v>
      </c>
      <c r="H6" s="48"/>
    </row>
    <row r="7" spans="2:8" s="14" customFormat="1" ht="28.5" customHeight="1">
      <c r="B7" s="17" t="s">
        <v>47</v>
      </c>
      <c r="C7" s="39" t="s">
        <v>48</v>
      </c>
      <c r="D7" s="39"/>
      <c r="E7" s="39"/>
      <c r="F7" s="15" t="s">
        <v>49</v>
      </c>
      <c r="G7" s="39" t="s">
        <v>50</v>
      </c>
      <c r="H7" s="49"/>
    </row>
    <row r="8" spans="2:8" s="14" customFormat="1" ht="28.5" customHeight="1">
      <c r="B8" s="40" t="s">
        <v>51</v>
      </c>
      <c r="C8" s="21" t="s">
        <v>6</v>
      </c>
      <c r="D8" s="50" t="s">
        <v>52</v>
      </c>
      <c r="E8" s="50"/>
      <c r="F8" s="21" t="s">
        <v>53</v>
      </c>
      <c r="G8" s="50" t="s">
        <v>54</v>
      </c>
      <c r="H8" s="51"/>
    </row>
    <row r="9" spans="2:8" s="14" customFormat="1" ht="28.5" customHeight="1">
      <c r="B9" s="40"/>
      <c r="C9" s="44" t="s">
        <v>55</v>
      </c>
      <c r="D9" s="44"/>
      <c r="E9" s="50" t="s">
        <v>56</v>
      </c>
      <c r="F9" s="50"/>
      <c r="G9" s="50"/>
      <c r="H9" s="51"/>
    </row>
    <row r="10" spans="2:8" s="14" customFormat="1" ht="28.5" customHeight="1">
      <c r="B10" s="40"/>
      <c r="C10" s="44" t="s">
        <v>57</v>
      </c>
      <c r="D10" s="44"/>
      <c r="E10" s="50" t="s">
        <v>56</v>
      </c>
      <c r="F10" s="50"/>
      <c r="G10" s="50"/>
      <c r="H10" s="51"/>
    </row>
    <row r="11" spans="2:8" s="14" customFormat="1" ht="20.25" customHeight="1">
      <c r="B11" s="40" t="s">
        <v>58</v>
      </c>
      <c r="C11" s="21" t="s">
        <v>59</v>
      </c>
      <c r="D11" s="21" t="s">
        <v>60</v>
      </c>
      <c r="E11" s="21" t="s">
        <v>61</v>
      </c>
      <c r="F11" s="21" t="s">
        <v>62</v>
      </c>
      <c r="G11" s="21" t="s">
        <v>63</v>
      </c>
      <c r="H11" s="22" t="s">
        <v>64</v>
      </c>
    </row>
    <row r="12" spans="2:8" s="14" customFormat="1" ht="20.25" customHeight="1">
      <c r="B12" s="40"/>
      <c r="C12" s="23" t="s">
        <v>65</v>
      </c>
      <c r="D12" s="23" t="s">
        <v>65</v>
      </c>
      <c r="E12" s="23" t="s">
        <v>65</v>
      </c>
      <c r="F12" s="23" t="s">
        <v>66</v>
      </c>
      <c r="G12" s="23" t="s">
        <v>65</v>
      </c>
      <c r="H12" s="24" t="s">
        <v>65</v>
      </c>
    </row>
    <row r="13" spans="2:8" s="14" customFormat="1" ht="25.5" customHeight="1">
      <c r="B13" s="41" t="s">
        <v>67</v>
      </c>
      <c r="C13" s="36"/>
      <c r="D13" s="35" t="s">
        <v>68</v>
      </c>
      <c r="E13" s="42"/>
      <c r="F13" s="42"/>
      <c r="G13" s="42"/>
      <c r="H13" s="43"/>
    </row>
    <row r="14" spans="2:8" s="14" customFormat="1" ht="33.75" customHeight="1">
      <c r="B14" s="40" t="s">
        <v>69</v>
      </c>
      <c r="C14" s="44" t="s">
        <v>70</v>
      </c>
      <c r="D14" s="44"/>
      <c r="E14" s="44" t="s">
        <v>71</v>
      </c>
      <c r="F14" s="44"/>
      <c r="G14" s="21" t="s">
        <v>72</v>
      </c>
      <c r="H14" s="22" t="s">
        <v>73</v>
      </c>
    </row>
    <row r="15" spans="2:8" s="14" customFormat="1" ht="25.5" customHeight="1">
      <c r="B15" s="40"/>
      <c r="C15" s="45" t="s">
        <v>74</v>
      </c>
      <c r="D15" s="46"/>
      <c r="E15" s="35" t="s">
        <v>75</v>
      </c>
      <c r="F15" s="36"/>
      <c r="G15" s="23" t="s">
        <v>76</v>
      </c>
      <c r="H15" s="24" t="s">
        <v>77</v>
      </c>
    </row>
    <row r="16" spans="2:8" s="14" customFormat="1" ht="25.5" customHeight="1">
      <c r="B16" s="40"/>
      <c r="C16" s="44"/>
      <c r="D16" s="44"/>
      <c r="E16" s="35"/>
      <c r="F16" s="36"/>
      <c r="G16" s="23"/>
      <c r="H16" s="24"/>
    </row>
    <row r="17" spans="2:8" s="14" customFormat="1" ht="22.5" customHeight="1">
      <c r="B17" s="37" t="s">
        <v>78</v>
      </c>
      <c r="C17" s="38" t="s">
        <v>79</v>
      </c>
      <c r="D17" s="38"/>
      <c r="E17" s="38" t="s">
        <v>80</v>
      </c>
      <c r="F17" s="38"/>
      <c r="G17" s="15" t="s">
        <v>71</v>
      </c>
      <c r="H17" s="25" t="s">
        <v>72</v>
      </c>
    </row>
    <row r="18" spans="2:8" s="14" customFormat="1" ht="170.25" customHeight="1">
      <c r="B18" s="37"/>
      <c r="C18" s="39" t="s">
        <v>81</v>
      </c>
      <c r="D18" s="39"/>
      <c r="E18" s="39" t="s">
        <v>82</v>
      </c>
      <c r="F18" s="39"/>
      <c r="G18" s="28" t="s">
        <v>83</v>
      </c>
      <c r="H18" s="29"/>
    </row>
    <row r="19" spans="2:8" s="14" customFormat="1" ht="39" customHeight="1" thickBot="1">
      <c r="B19" s="26" t="s">
        <v>84</v>
      </c>
      <c r="C19" s="30" t="s">
        <v>85</v>
      </c>
      <c r="D19" s="31"/>
      <c r="E19" s="31"/>
      <c r="F19" s="31"/>
      <c r="G19" s="31"/>
      <c r="H19" s="32"/>
    </row>
    <row r="21" spans="2:8">
      <c r="E21" s="33" t="s">
        <v>86</v>
      </c>
      <c r="F21" s="33"/>
      <c r="G21" s="34" t="s">
        <v>87</v>
      </c>
      <c r="H21" s="34"/>
    </row>
  </sheetData>
  <mergeCells count="37">
    <mergeCell ref="B1:H1"/>
    <mergeCell ref="C2:E2"/>
    <mergeCell ref="G2:H2"/>
    <mergeCell ref="B3:B4"/>
    <mergeCell ref="C3:E4"/>
    <mergeCell ref="G3:H3"/>
    <mergeCell ref="G4:H4"/>
    <mergeCell ref="E5:F5"/>
    <mergeCell ref="G6:H6"/>
    <mergeCell ref="C7:E7"/>
    <mergeCell ref="G7:H7"/>
    <mergeCell ref="B8:B10"/>
    <mergeCell ref="D8:E8"/>
    <mergeCell ref="G8:H8"/>
    <mergeCell ref="C9:D9"/>
    <mergeCell ref="E9:H9"/>
    <mergeCell ref="C10:D10"/>
    <mergeCell ref="E10:H10"/>
    <mergeCell ref="B11:B12"/>
    <mergeCell ref="B13:C13"/>
    <mergeCell ref="D13:H13"/>
    <mergeCell ref="B14:B16"/>
    <mergeCell ref="C14:D14"/>
    <mergeCell ref="E14:F14"/>
    <mergeCell ref="C15:D15"/>
    <mergeCell ref="E15:F15"/>
    <mergeCell ref="C16:D16"/>
    <mergeCell ref="B17:B18"/>
    <mergeCell ref="C17:D17"/>
    <mergeCell ref="E17:F17"/>
    <mergeCell ref="C18:D18"/>
    <mergeCell ref="E18:F18"/>
    <mergeCell ref="G18:H18"/>
    <mergeCell ref="C19:H19"/>
    <mergeCell ref="E21:F21"/>
    <mergeCell ref="G21:H21"/>
    <mergeCell ref="E16:F16"/>
  </mergeCells>
  <phoneticPr fontId="3" type="noConversion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Normal="100" zoomScaleSheetLayoutView="100" workbookViewId="0">
      <selection activeCell="J29" sqref="J29"/>
    </sheetView>
  </sheetViews>
  <sheetFormatPr defaultColWidth="9" defaultRowHeight="13.5"/>
  <cols>
    <col min="1" max="1" width="9" style="1" customWidth="1"/>
    <col min="2" max="2" width="9.375" style="1" customWidth="1"/>
    <col min="3" max="3" width="7" style="1" customWidth="1"/>
    <col min="4" max="4" width="6.375" style="1" customWidth="1"/>
    <col min="5" max="5" width="14.125" style="1" customWidth="1"/>
    <col min="6" max="6" width="9" style="1" customWidth="1"/>
    <col min="7" max="7" width="11" style="3" customWidth="1"/>
    <col min="8" max="8" width="11.375" style="1" customWidth="1"/>
    <col min="9" max="9" width="9" style="1" customWidth="1"/>
    <col min="10" max="10" width="10.875" style="1" customWidth="1"/>
    <col min="11" max="11" width="9.375" style="1" customWidth="1"/>
    <col min="12" max="12" width="6.75" style="1" customWidth="1"/>
    <col min="13" max="13" width="4.5" style="1" customWidth="1"/>
    <col min="14" max="14" width="9" style="1" customWidth="1"/>
    <col min="15" max="16384" width="9" style="1"/>
  </cols>
  <sheetData>
    <row r="1" spans="1:13" ht="26.2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6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9.75" hidden="1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>
      <c r="A4" s="75" t="s">
        <v>1</v>
      </c>
      <c r="B4" s="75"/>
      <c r="C4" s="76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27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</row>
    <row r="6" spans="1:13">
      <c r="A6" s="6">
        <v>6</v>
      </c>
      <c r="B6" s="6" t="s">
        <v>15</v>
      </c>
      <c r="C6" s="6" t="s">
        <v>16</v>
      </c>
      <c r="D6" s="6">
        <v>2.9</v>
      </c>
      <c r="E6" s="6" t="s">
        <v>17</v>
      </c>
      <c r="F6" s="6">
        <v>308.55</v>
      </c>
      <c r="G6" s="6">
        <v>292.95999999999998</v>
      </c>
      <c r="H6" s="6">
        <v>15.59</v>
      </c>
      <c r="I6" s="6" t="s">
        <v>18</v>
      </c>
      <c r="J6" s="9">
        <f>K6*10000/F6</f>
        <v>13612.0563928051</v>
      </c>
      <c r="K6" s="6">
        <v>420</v>
      </c>
      <c r="L6" s="6" t="s">
        <v>19</v>
      </c>
      <c r="M6" s="6"/>
    </row>
    <row r="7" spans="1:13">
      <c r="A7" s="6">
        <v>7</v>
      </c>
      <c r="B7" s="6" t="s">
        <v>15</v>
      </c>
      <c r="C7" s="6" t="s">
        <v>20</v>
      </c>
      <c r="D7" s="6">
        <v>2.9</v>
      </c>
      <c r="E7" s="6" t="s">
        <v>17</v>
      </c>
      <c r="F7" s="6">
        <v>308.55</v>
      </c>
      <c r="G7" s="6">
        <v>292.95999999999998</v>
      </c>
      <c r="H7" s="6">
        <v>15.59</v>
      </c>
      <c r="I7" s="6" t="s">
        <v>18</v>
      </c>
      <c r="J7" s="9">
        <f t="shared" ref="J7:J23" si="0">K7*10000/F7</f>
        <v>13612.0563928051</v>
      </c>
      <c r="K7" s="6">
        <v>420</v>
      </c>
      <c r="L7" s="6" t="s">
        <v>19</v>
      </c>
      <c r="M7" s="6"/>
    </row>
    <row r="8" spans="1:13">
      <c r="A8" s="6">
        <v>7</v>
      </c>
      <c r="B8" s="6" t="s">
        <v>15</v>
      </c>
      <c r="C8" s="6" t="s">
        <v>16</v>
      </c>
      <c r="D8" s="6">
        <v>2.9</v>
      </c>
      <c r="E8" s="6" t="s">
        <v>17</v>
      </c>
      <c r="F8" s="6">
        <v>308.55</v>
      </c>
      <c r="G8" s="6">
        <v>292.95999999999998</v>
      </c>
      <c r="H8" s="6">
        <v>15.59</v>
      </c>
      <c r="I8" s="6" t="s">
        <v>18</v>
      </c>
      <c r="J8" s="9">
        <f t="shared" si="0"/>
        <v>13612.0563928051</v>
      </c>
      <c r="K8" s="6">
        <v>420</v>
      </c>
      <c r="L8" s="6" t="s">
        <v>19</v>
      </c>
      <c r="M8" s="6"/>
    </row>
    <row r="9" spans="1:13">
      <c r="A9" s="6">
        <v>8</v>
      </c>
      <c r="B9" s="6" t="s">
        <v>15</v>
      </c>
      <c r="C9" s="6" t="s">
        <v>20</v>
      </c>
      <c r="D9" s="6">
        <v>2.9</v>
      </c>
      <c r="E9" s="6" t="s">
        <v>17</v>
      </c>
      <c r="F9" s="6">
        <v>308.55</v>
      </c>
      <c r="G9" s="6">
        <v>292.95</v>
      </c>
      <c r="H9" s="6">
        <v>15.6</v>
      </c>
      <c r="I9" s="6" t="s">
        <v>18</v>
      </c>
      <c r="J9" s="9">
        <f t="shared" si="0"/>
        <v>13612.0563928051</v>
      </c>
      <c r="K9" s="6">
        <v>420</v>
      </c>
      <c r="L9" s="6" t="s">
        <v>19</v>
      </c>
      <c r="M9" s="6"/>
    </row>
    <row r="10" spans="1:13">
      <c r="A10" s="6">
        <v>8</v>
      </c>
      <c r="B10" s="6" t="s">
        <v>15</v>
      </c>
      <c r="C10" s="6" t="s">
        <v>16</v>
      </c>
      <c r="D10" s="6">
        <v>2.9</v>
      </c>
      <c r="E10" s="6" t="s">
        <v>17</v>
      </c>
      <c r="F10" s="6">
        <v>308.55</v>
      </c>
      <c r="G10" s="6">
        <v>292.95</v>
      </c>
      <c r="H10" s="6">
        <v>15.6</v>
      </c>
      <c r="I10" s="6" t="s">
        <v>18</v>
      </c>
      <c r="J10" s="9">
        <f t="shared" si="0"/>
        <v>13612.0563928051</v>
      </c>
      <c r="K10" s="6">
        <v>420</v>
      </c>
      <c r="L10" s="6" t="s">
        <v>19</v>
      </c>
      <c r="M10" s="6"/>
    </row>
    <row r="11" spans="1:13">
      <c r="A11" s="6">
        <v>8</v>
      </c>
      <c r="B11" s="6" t="s">
        <v>15</v>
      </c>
      <c r="C11" s="6" t="s">
        <v>21</v>
      </c>
      <c r="D11" s="6">
        <v>2.9</v>
      </c>
      <c r="E11" s="6" t="s">
        <v>17</v>
      </c>
      <c r="F11" s="6">
        <v>308.55</v>
      </c>
      <c r="G11" s="6">
        <v>294.29000000000002</v>
      </c>
      <c r="H11" s="6">
        <v>16.04</v>
      </c>
      <c r="I11" s="6" t="s">
        <v>18</v>
      </c>
      <c r="J11" s="9">
        <f t="shared" si="0"/>
        <v>13612.0563928051</v>
      </c>
      <c r="K11" s="6">
        <v>420</v>
      </c>
      <c r="L11" s="6" t="s">
        <v>19</v>
      </c>
      <c r="M11" s="6"/>
    </row>
    <row r="12" spans="1:13">
      <c r="A12" s="6">
        <v>10</v>
      </c>
      <c r="B12" s="6" t="s">
        <v>15</v>
      </c>
      <c r="C12" s="6" t="s">
        <v>20</v>
      </c>
      <c r="D12" s="6">
        <v>2.9</v>
      </c>
      <c r="E12" s="6" t="s">
        <v>17</v>
      </c>
      <c r="F12" s="6">
        <v>308.95999999999998</v>
      </c>
      <c r="G12" s="6">
        <v>293.02</v>
      </c>
      <c r="H12" s="6">
        <v>15.94</v>
      </c>
      <c r="I12" s="6" t="s">
        <v>18</v>
      </c>
      <c r="J12" s="9">
        <f t="shared" si="0"/>
        <v>13173.2263076126</v>
      </c>
      <c r="K12" s="6">
        <v>407</v>
      </c>
      <c r="L12" s="6" t="s">
        <v>19</v>
      </c>
      <c r="M12" s="6"/>
    </row>
    <row r="13" spans="1:13">
      <c r="A13" s="6">
        <v>10</v>
      </c>
      <c r="B13" s="6" t="s">
        <v>15</v>
      </c>
      <c r="C13" s="6" t="s">
        <v>22</v>
      </c>
      <c r="D13" s="6">
        <v>2.9</v>
      </c>
      <c r="E13" s="6" t="s">
        <v>17</v>
      </c>
      <c r="F13" s="6">
        <v>308.95999999999998</v>
      </c>
      <c r="G13" s="6">
        <v>293.02</v>
      </c>
      <c r="H13" s="6">
        <v>15.94</v>
      </c>
      <c r="I13" s="6" t="s">
        <v>18</v>
      </c>
      <c r="J13" s="9">
        <f t="shared" si="0"/>
        <v>13173.2263076126</v>
      </c>
      <c r="K13" s="6">
        <v>407</v>
      </c>
      <c r="L13" s="6" t="s">
        <v>19</v>
      </c>
      <c r="M13" s="6"/>
    </row>
    <row r="14" spans="1:13">
      <c r="A14" s="6">
        <v>10</v>
      </c>
      <c r="B14" s="6" t="s">
        <v>15</v>
      </c>
      <c r="C14" s="6" t="s">
        <v>16</v>
      </c>
      <c r="D14" s="6">
        <v>2.9</v>
      </c>
      <c r="E14" s="6" t="s">
        <v>17</v>
      </c>
      <c r="F14" s="6">
        <v>308.95999999999998</v>
      </c>
      <c r="G14" s="6">
        <v>293.02</v>
      </c>
      <c r="H14" s="6">
        <v>15.94</v>
      </c>
      <c r="I14" s="6" t="s">
        <v>18</v>
      </c>
      <c r="J14" s="9">
        <f t="shared" si="0"/>
        <v>13432.159502848301</v>
      </c>
      <c r="K14" s="6">
        <v>415</v>
      </c>
      <c r="L14" s="6" t="s">
        <v>19</v>
      </c>
      <c r="M14" s="6"/>
    </row>
    <row r="15" spans="1:13">
      <c r="A15" s="6">
        <v>10</v>
      </c>
      <c r="B15" s="6" t="s">
        <v>15</v>
      </c>
      <c r="C15" s="6" t="s">
        <v>21</v>
      </c>
      <c r="D15" s="6">
        <v>2.9</v>
      </c>
      <c r="E15" s="6" t="s">
        <v>17</v>
      </c>
      <c r="F15" s="6">
        <v>308.95999999999998</v>
      </c>
      <c r="G15" s="6">
        <v>293.02</v>
      </c>
      <c r="H15" s="6">
        <v>15.94</v>
      </c>
      <c r="I15" s="6" t="s">
        <v>18</v>
      </c>
      <c r="J15" s="9">
        <f t="shared" si="0"/>
        <v>13173.2263076126</v>
      </c>
      <c r="K15" s="6">
        <v>407</v>
      </c>
      <c r="L15" s="6" t="s">
        <v>19</v>
      </c>
      <c r="M15" s="6"/>
    </row>
    <row r="16" spans="1:13">
      <c r="A16" s="6">
        <v>10</v>
      </c>
      <c r="B16" s="6" t="s">
        <v>15</v>
      </c>
      <c r="C16" s="6" t="s">
        <v>23</v>
      </c>
      <c r="D16" s="6">
        <v>2.9</v>
      </c>
      <c r="E16" s="6" t="s">
        <v>17</v>
      </c>
      <c r="F16" s="6">
        <v>310.33</v>
      </c>
      <c r="G16" s="6">
        <v>294.29000000000002</v>
      </c>
      <c r="H16" s="6">
        <v>16.04</v>
      </c>
      <c r="I16" s="6" t="s">
        <v>18</v>
      </c>
      <c r="J16" s="9">
        <f t="shared" si="0"/>
        <v>13211.742338800599</v>
      </c>
      <c r="K16" s="6">
        <v>410</v>
      </c>
      <c r="L16" s="6" t="s">
        <v>19</v>
      </c>
      <c r="M16" s="6"/>
    </row>
    <row r="17" spans="1:13">
      <c r="A17" s="6">
        <v>11</v>
      </c>
      <c r="B17" s="6" t="s">
        <v>15</v>
      </c>
      <c r="C17" s="6" t="s">
        <v>20</v>
      </c>
      <c r="D17" s="6">
        <v>2.9</v>
      </c>
      <c r="E17" s="6" t="s">
        <v>17</v>
      </c>
      <c r="F17" s="6">
        <v>309.11</v>
      </c>
      <c r="G17" s="6">
        <v>293.18</v>
      </c>
      <c r="H17" s="6">
        <v>15.93</v>
      </c>
      <c r="I17" s="6" t="s">
        <v>18</v>
      </c>
      <c r="J17" s="9">
        <f t="shared" si="0"/>
        <v>13425.6413574456</v>
      </c>
      <c r="K17" s="6">
        <v>415</v>
      </c>
      <c r="L17" s="6" t="s">
        <v>19</v>
      </c>
      <c r="M17" s="6"/>
    </row>
    <row r="18" spans="1:13">
      <c r="A18" s="6">
        <v>11</v>
      </c>
      <c r="B18" s="6" t="s">
        <v>15</v>
      </c>
      <c r="C18" s="6" t="s">
        <v>22</v>
      </c>
      <c r="D18" s="6">
        <v>2.9</v>
      </c>
      <c r="E18" s="6" t="s">
        <v>17</v>
      </c>
      <c r="F18" s="6">
        <v>309.11</v>
      </c>
      <c r="G18" s="6">
        <v>293.18</v>
      </c>
      <c r="H18" s="6">
        <v>15.93</v>
      </c>
      <c r="I18" s="6" t="s">
        <v>18</v>
      </c>
      <c r="J18" s="9">
        <f t="shared" si="0"/>
        <v>13166.8338132057</v>
      </c>
      <c r="K18" s="6">
        <v>407</v>
      </c>
      <c r="L18" s="6" t="s">
        <v>19</v>
      </c>
      <c r="M18" s="6"/>
    </row>
    <row r="19" spans="1:13">
      <c r="A19" s="6">
        <v>11</v>
      </c>
      <c r="B19" s="6" t="s">
        <v>15</v>
      </c>
      <c r="C19" s="6" t="s">
        <v>16</v>
      </c>
      <c r="D19" s="6">
        <v>2.9</v>
      </c>
      <c r="E19" s="6" t="s">
        <v>17</v>
      </c>
      <c r="F19" s="6">
        <v>309.11</v>
      </c>
      <c r="G19" s="6">
        <v>293.18</v>
      </c>
      <c r="H19" s="6">
        <v>15.93</v>
      </c>
      <c r="I19" s="6" t="s">
        <v>18</v>
      </c>
      <c r="J19" s="9">
        <f t="shared" si="0"/>
        <v>13425.6413574456</v>
      </c>
      <c r="K19" s="6">
        <v>415</v>
      </c>
      <c r="L19" s="6" t="s">
        <v>19</v>
      </c>
      <c r="M19" s="6"/>
    </row>
    <row r="20" spans="1:13">
      <c r="A20" s="6">
        <v>11</v>
      </c>
      <c r="B20" s="6" t="s">
        <v>15</v>
      </c>
      <c r="C20" s="6" t="s">
        <v>21</v>
      </c>
      <c r="D20" s="6">
        <v>2.9</v>
      </c>
      <c r="E20" s="6" t="s">
        <v>17</v>
      </c>
      <c r="F20" s="6">
        <v>309.11</v>
      </c>
      <c r="G20" s="6">
        <v>293.18</v>
      </c>
      <c r="H20" s="6">
        <v>15.93</v>
      </c>
      <c r="I20" s="6" t="s">
        <v>18</v>
      </c>
      <c r="J20" s="9">
        <f t="shared" si="0"/>
        <v>13425.6413574456</v>
      </c>
      <c r="K20" s="6">
        <v>415</v>
      </c>
      <c r="L20" s="6" t="s">
        <v>19</v>
      </c>
      <c r="M20" s="6"/>
    </row>
    <row r="21" spans="1:13">
      <c r="A21" s="6">
        <v>11</v>
      </c>
      <c r="B21" s="6" t="s">
        <v>15</v>
      </c>
      <c r="C21" s="6" t="s">
        <v>23</v>
      </c>
      <c r="D21" s="6">
        <v>2.9</v>
      </c>
      <c r="E21" s="6" t="s">
        <v>17</v>
      </c>
      <c r="F21" s="6">
        <v>310.45999999999998</v>
      </c>
      <c r="G21" s="6">
        <v>294.42</v>
      </c>
      <c r="H21" s="6">
        <v>16.04</v>
      </c>
      <c r="I21" s="6" t="s">
        <v>18</v>
      </c>
      <c r="J21" s="9">
        <f t="shared" si="0"/>
        <v>13785.9949751981</v>
      </c>
      <c r="K21" s="6">
        <v>428</v>
      </c>
      <c r="L21" s="6" t="s">
        <v>19</v>
      </c>
      <c r="M21" s="6"/>
    </row>
    <row r="22" spans="1:13">
      <c r="A22" s="6">
        <v>12</v>
      </c>
      <c r="B22" s="6" t="s">
        <v>15</v>
      </c>
      <c r="C22" s="6" t="s">
        <v>20</v>
      </c>
      <c r="D22" s="6">
        <v>2.9</v>
      </c>
      <c r="E22" s="6" t="s">
        <v>17</v>
      </c>
      <c r="F22" s="6">
        <v>309</v>
      </c>
      <c r="G22" s="6">
        <v>293.05</v>
      </c>
      <c r="H22" s="6">
        <v>15.95</v>
      </c>
      <c r="I22" s="6" t="s">
        <v>18</v>
      </c>
      <c r="J22" s="9">
        <f t="shared" si="0"/>
        <v>13430.4207119741</v>
      </c>
      <c r="K22" s="6">
        <v>415</v>
      </c>
      <c r="L22" s="6" t="s">
        <v>19</v>
      </c>
      <c r="M22" s="6"/>
    </row>
    <row r="23" spans="1:13">
      <c r="A23" s="6">
        <v>12</v>
      </c>
      <c r="B23" s="6" t="s">
        <v>15</v>
      </c>
      <c r="C23" s="6" t="s">
        <v>22</v>
      </c>
      <c r="D23" s="6">
        <v>2.9</v>
      </c>
      <c r="E23" s="6" t="s">
        <v>17</v>
      </c>
      <c r="F23" s="6">
        <v>309</v>
      </c>
      <c r="G23" s="6">
        <v>293.05</v>
      </c>
      <c r="H23" s="6">
        <v>15.95</v>
      </c>
      <c r="I23" s="6" t="s">
        <v>18</v>
      </c>
      <c r="J23" s="9">
        <f t="shared" si="0"/>
        <v>13268.608414239499</v>
      </c>
      <c r="K23" s="6">
        <v>410</v>
      </c>
      <c r="L23" s="6" t="s">
        <v>19</v>
      </c>
      <c r="M23" s="6"/>
    </row>
    <row r="24" spans="1:13">
      <c r="A24" s="6" t="s">
        <v>24</v>
      </c>
      <c r="B24" s="6"/>
      <c r="C24" s="6"/>
      <c r="D24" s="6"/>
      <c r="E24" s="6"/>
      <c r="F24" s="6">
        <f>SUM(F6:F23)</f>
        <v>5562.37</v>
      </c>
      <c r="G24" s="6"/>
      <c r="H24" s="6"/>
      <c r="I24" s="6"/>
      <c r="J24" s="9">
        <f>AVERAGE(J6:J23)</f>
        <v>13431.3722837928</v>
      </c>
      <c r="K24" s="6">
        <f>SUM(K6:K23)</f>
        <v>7471</v>
      </c>
      <c r="L24" s="6"/>
      <c r="M24" s="6"/>
    </row>
    <row r="25" spans="1:13">
      <c r="A25" s="6"/>
      <c r="B25" s="6"/>
      <c r="C25" s="6"/>
      <c r="D25" s="6"/>
      <c r="E25" s="6"/>
      <c r="F25" s="6"/>
      <c r="G25" s="6"/>
      <c r="H25" s="6"/>
      <c r="I25" s="6"/>
      <c r="J25" s="79" t="s">
        <v>25</v>
      </c>
      <c r="K25" s="80"/>
      <c r="L25" s="81"/>
      <c r="M25" s="6"/>
    </row>
    <row r="26" spans="1:13">
      <c r="A26" s="6"/>
      <c r="B26" s="6"/>
      <c r="C26" s="6"/>
      <c r="D26" s="6"/>
      <c r="E26" s="6"/>
      <c r="F26" s="6"/>
      <c r="G26" s="6"/>
      <c r="H26" s="6"/>
      <c r="I26" s="6"/>
      <c r="J26" s="82" t="s">
        <v>26</v>
      </c>
      <c r="K26" s="83"/>
      <c r="L26" s="84"/>
      <c r="M26" s="6"/>
    </row>
    <row r="27" spans="1:13" s="2" customFormat="1" ht="27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customHeight="1">
      <c r="A28" s="6"/>
      <c r="B28" s="6"/>
      <c r="C28" s="6"/>
      <c r="D28" s="6"/>
      <c r="E28" s="6"/>
      <c r="F28" s="6"/>
      <c r="G28" s="6"/>
      <c r="H28" s="6"/>
      <c r="I28" s="6"/>
      <c r="J28" s="6">
        <f>74710000/F24</f>
        <v>13431.325136587462</v>
      </c>
      <c r="K28" s="6"/>
      <c r="L28" s="6"/>
      <c r="M28" s="6"/>
    </row>
    <row r="29" spans="1:13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3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3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3.5" customHeight="1">
      <c r="A34" s="6"/>
      <c r="B34" s="6"/>
      <c r="C34" s="6"/>
      <c r="D34" s="6"/>
      <c r="E34" s="6"/>
      <c r="F34" s="6"/>
      <c r="G34" s="7"/>
      <c r="H34" s="7"/>
      <c r="I34" s="7"/>
      <c r="J34" s="7"/>
      <c r="K34" s="10"/>
      <c r="L34" s="65"/>
      <c r="M34" s="65"/>
    </row>
    <row r="35" spans="1:13" ht="13.5" customHeight="1">
      <c r="A35" s="8"/>
      <c r="B35" s="7"/>
      <c r="C35" s="7"/>
      <c r="D35" s="7"/>
      <c r="E35" s="7"/>
      <c r="F35" s="7"/>
    </row>
    <row r="36" spans="1:13" ht="13.5" customHeight="1"/>
    <row r="37" spans="1:13" ht="13.5" customHeight="1"/>
    <row r="38" spans="1:13" ht="13.5" customHeight="1"/>
    <row r="39" spans="1:13" ht="13.5" customHeight="1"/>
    <row r="40" spans="1:13" ht="13.5" customHeight="1"/>
    <row r="41" spans="1:13" ht="13.5" customHeight="1"/>
    <row r="42" spans="1:13" ht="13.5" customHeight="1"/>
    <row r="43" spans="1:13" ht="13.5" customHeight="1"/>
    <row r="44" spans="1:13" ht="13.5" customHeight="1"/>
    <row r="45" spans="1:13" ht="13.5" customHeight="1"/>
    <row r="46" spans="1:13" ht="13.5" customHeight="1"/>
    <row r="47" spans="1:13" ht="13.5" customHeight="1"/>
    <row r="48" spans="1:13" ht="13.5" customHeight="1"/>
  </sheetData>
  <mergeCells count="6">
    <mergeCell ref="L34:M34"/>
    <mergeCell ref="A1:M3"/>
    <mergeCell ref="A4:B4"/>
    <mergeCell ref="C4:M4"/>
    <mergeCell ref="J25:L25"/>
    <mergeCell ref="J26:L26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标价牌</vt:lpstr>
      <vt:lpstr>价目表</vt:lpstr>
      <vt:lpstr>价目表!Print_Area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fgj</cp:lastModifiedBy>
  <cp:revision>3</cp:revision>
  <cp:lastPrinted>2021-01-22T06:59:33Z</cp:lastPrinted>
  <dcterms:created xsi:type="dcterms:W3CDTF">2020-06-22T08:36:00Z</dcterms:created>
  <dcterms:modified xsi:type="dcterms:W3CDTF">2021-01-25T06:19:29Z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