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标价牌" sheetId="2" r:id="rId1"/>
    <sheet name="住宅价目表" sheetId="3" r:id="rId2"/>
    <sheet name="车位价目表" sheetId="8" r:id="rId3"/>
    <sheet name="商业" sheetId="10" r:id="rId4"/>
  </sheets>
  <definedNames>
    <definedName name="_xlnm._FilterDatabase" localSheetId="1" hidden="1">住宅价目表!$A$4:$N$13</definedName>
  </definedNames>
  <calcPr calcId="125725"/>
</workbook>
</file>

<file path=xl/calcChain.xml><?xml version="1.0" encoding="utf-8"?>
<calcChain xmlns="http://schemas.openxmlformats.org/spreadsheetml/2006/main">
  <c r="H4" i="10"/>
  <c r="L11" i="3"/>
  <c r="L7"/>
  <c r="L12"/>
  <c r="K12"/>
  <c r="L8"/>
  <c r="L5"/>
  <c r="L6"/>
  <c r="L9"/>
  <c r="L10"/>
  <c r="G12"/>
</calcChain>
</file>

<file path=xl/sharedStrings.xml><?xml version="1.0" encoding="utf-8"?>
<sst xmlns="http://schemas.openxmlformats.org/spreadsheetml/2006/main" count="231" uniqueCount="139">
  <si>
    <t>坐落位置</t>
    <phoneticPr fontId="2" type="noConversion"/>
  </si>
  <si>
    <t>建筑面积</t>
    <phoneticPr fontId="2" type="noConversion"/>
  </si>
  <si>
    <t>享受优惠折扣条件</t>
  </si>
  <si>
    <t>特别提示</t>
    <phoneticPr fontId="2" type="noConversion"/>
  </si>
  <si>
    <t>商品房销售价目表</t>
  </si>
  <si>
    <t>幢号</t>
  </si>
  <si>
    <t>单元</t>
  </si>
  <si>
    <t>室号</t>
  </si>
  <si>
    <t>户型</t>
  </si>
  <si>
    <t>建筑面积</t>
  </si>
  <si>
    <t>套内建筑面积</t>
  </si>
  <si>
    <t>公摊建筑面积</t>
  </si>
  <si>
    <t>计价单位</t>
  </si>
  <si>
    <t>销售状态</t>
  </si>
  <si>
    <t>备注</t>
  </si>
  <si>
    <t>层高(m)</t>
    <phoneticPr fontId="1" type="noConversion"/>
  </si>
  <si>
    <t>土地性质</t>
    <phoneticPr fontId="2" type="noConversion"/>
  </si>
  <si>
    <t>代收代办收费项目和标准(购房者自愿选择)</t>
    <phoneticPr fontId="2" type="noConversion"/>
  </si>
  <si>
    <t>户型</t>
    <phoneticPr fontId="2" type="noConversion"/>
  </si>
  <si>
    <t>电</t>
    <phoneticPr fontId="2" type="noConversion"/>
  </si>
  <si>
    <t>燃气</t>
    <phoneticPr fontId="2" type="noConversion"/>
  </si>
  <si>
    <t>收费标准</t>
    <phoneticPr fontId="2" type="noConversion"/>
  </si>
  <si>
    <t>代收费的委托单位名称</t>
    <phoneticPr fontId="2" type="noConversion"/>
  </si>
  <si>
    <t>商品房和车库（车位）、辅房销售的具体标价内容详见价目表或价格手册。价格举报电话：12358</t>
    <phoneticPr fontId="2" type="noConversion"/>
  </si>
  <si>
    <t>商品房销售标价牌</t>
    <phoneticPr fontId="2" type="noConversion"/>
  </si>
  <si>
    <t>开发企业名称</t>
    <phoneticPr fontId="2" type="noConversion"/>
  </si>
  <si>
    <t>楼盘名称</t>
    <phoneticPr fontId="2" type="noConversion"/>
  </si>
  <si>
    <t>土地使用起止年限</t>
    <phoneticPr fontId="2" type="noConversion"/>
  </si>
  <si>
    <t>容积率</t>
    <phoneticPr fontId="2" type="noConversion"/>
  </si>
  <si>
    <t>建筑结构</t>
    <phoneticPr fontId="2" type="noConversion"/>
  </si>
  <si>
    <t>绿化率</t>
    <phoneticPr fontId="2" type="noConversion"/>
  </si>
  <si>
    <t>车位配比率</t>
    <phoneticPr fontId="2" type="noConversion"/>
  </si>
  <si>
    <t>装修状况</t>
    <phoneticPr fontId="2" type="noConversion"/>
  </si>
  <si>
    <t>房屋类型</t>
    <phoneticPr fontId="2" type="noConversion"/>
  </si>
  <si>
    <t>房源概况</t>
    <phoneticPr fontId="2" type="noConversion"/>
  </si>
  <si>
    <t>基础设施配套情况</t>
    <phoneticPr fontId="2" type="noConversion"/>
  </si>
  <si>
    <t>水</t>
    <phoneticPr fontId="2" type="noConversion"/>
  </si>
  <si>
    <t>供暖</t>
    <phoneticPr fontId="2" type="noConversion"/>
  </si>
  <si>
    <t>通讯</t>
    <phoneticPr fontId="2" type="noConversion"/>
  </si>
  <si>
    <t>电视</t>
    <phoneticPr fontId="2" type="noConversion"/>
  </si>
  <si>
    <t>收费项目</t>
    <phoneticPr fontId="2" type="noConversion"/>
  </si>
  <si>
    <t>收费依据</t>
    <phoneticPr fontId="2" type="noConversion"/>
  </si>
  <si>
    <t>前期物业服务</t>
    <phoneticPr fontId="2" type="noConversion"/>
  </si>
  <si>
    <t>物业服务单位名称</t>
    <phoneticPr fontId="2" type="noConversion"/>
  </si>
  <si>
    <t>服务内容与标准</t>
    <phoneticPr fontId="2" type="noConversion"/>
  </si>
  <si>
    <t>填制日期：</t>
    <phoneticPr fontId="2" type="noConversion"/>
  </si>
  <si>
    <t>房屋总价（元)</t>
    <phoneticPr fontId="1" type="noConversion"/>
  </si>
  <si>
    <t>销售单价(元）</t>
    <phoneticPr fontId="1" type="noConversion"/>
  </si>
  <si>
    <t>价格举报电话：</t>
    <phoneticPr fontId="12" type="noConversion"/>
  </si>
  <si>
    <t>车位销售价目表</t>
    <phoneticPr fontId="2" type="noConversion"/>
  </si>
  <si>
    <t>预售许可证号码</t>
    <phoneticPr fontId="2" type="noConversion"/>
  </si>
  <si>
    <t>可供销售房屋总套数</t>
    <phoneticPr fontId="2" type="noConversion"/>
  </si>
  <si>
    <t>当期销售推出（调整）商品房总套数</t>
    <phoneticPr fontId="2" type="noConversion"/>
  </si>
  <si>
    <t>预售许可套数（幢号）</t>
    <phoneticPr fontId="1" type="noConversion"/>
  </si>
  <si>
    <t>新中宇集团有限公司</t>
    <phoneticPr fontId="1" type="noConversion"/>
  </si>
  <si>
    <t>太守名府</t>
    <phoneticPr fontId="1" type="noConversion"/>
  </si>
  <si>
    <t>余姚市中山路西侧、北滨江路北侧</t>
    <phoneticPr fontId="1" type="noConversion"/>
  </si>
  <si>
    <t>出让</t>
    <phoneticPr fontId="1" type="noConversion"/>
  </si>
  <si>
    <t>2011年至2081年</t>
    <phoneticPr fontId="1" type="noConversion"/>
  </si>
  <si>
    <t>框架、框剪</t>
    <phoneticPr fontId="1" type="noConversion"/>
  </si>
  <si>
    <t>30%多</t>
    <phoneticPr fontId="1" type="noConversion"/>
  </si>
  <si>
    <t>1：2</t>
    <phoneticPr fontId="1" type="noConversion"/>
  </si>
  <si>
    <t>毛坯</t>
    <phoneticPr fontId="1" type="noConversion"/>
  </si>
  <si>
    <t>有</t>
  </si>
  <si>
    <t>有</t>
    <phoneticPr fontId="1" type="noConversion"/>
  </si>
  <si>
    <t>/</t>
    <phoneticPr fontId="1" type="noConversion"/>
  </si>
  <si>
    <t>1幢</t>
  </si>
  <si>
    <t>1单元</t>
  </si>
  <si>
    <t>元/平方米</t>
  </si>
  <si>
    <t>五室二厅三卫</t>
  </si>
  <si>
    <t>三室二厅三卫</t>
  </si>
  <si>
    <t>3单元</t>
  </si>
  <si>
    <t>四室二厅三卫</t>
  </si>
  <si>
    <t>2幢</t>
  </si>
  <si>
    <t>楼盘名称：太守名府</t>
    <phoneticPr fontId="1" type="noConversion"/>
  </si>
  <si>
    <t>序号</t>
  </si>
  <si>
    <t>楼层</t>
  </si>
  <si>
    <t>车位编号</t>
  </si>
  <si>
    <t>车位高度</t>
  </si>
  <si>
    <t>面积</t>
  </si>
  <si>
    <t>有无产权</t>
  </si>
  <si>
    <t>使用年限</t>
  </si>
  <si>
    <t>不低于2.2米</t>
  </si>
  <si>
    <t>只</t>
  </si>
  <si>
    <t>未售</t>
  </si>
  <si>
    <t>车位A079</t>
  </si>
  <si>
    <t>车位A080</t>
  </si>
  <si>
    <t>车位B253</t>
  </si>
  <si>
    <t>车位B254</t>
  </si>
  <si>
    <t>车位B255</t>
  </si>
  <si>
    <t>车位C537</t>
  </si>
  <si>
    <t>车位C538</t>
  </si>
  <si>
    <t>车位D602</t>
  </si>
  <si>
    <t>车位D633</t>
  </si>
  <si>
    <t>车位D634</t>
  </si>
  <si>
    <t>车位D635</t>
  </si>
  <si>
    <t>三室二厅三卫--五室二厅三卫</t>
    <phoneticPr fontId="1" type="noConversion"/>
  </si>
  <si>
    <t>水、电费储蓄</t>
    <phoneticPr fontId="1" type="noConversion"/>
  </si>
  <si>
    <t>契税、印花税</t>
    <phoneticPr fontId="1" type="noConversion"/>
  </si>
  <si>
    <t>权证代办费</t>
    <phoneticPr fontId="1" type="noConversion"/>
  </si>
  <si>
    <t>权证公本费</t>
    <phoneticPr fontId="1" type="noConversion"/>
  </si>
  <si>
    <t>300元/户</t>
    <phoneticPr fontId="1" type="noConversion"/>
  </si>
  <si>
    <t>以各权证办理机构为准</t>
    <phoneticPr fontId="1" type="noConversion"/>
  </si>
  <si>
    <t>200元/户</t>
    <phoneticPr fontId="1" type="noConversion"/>
  </si>
  <si>
    <t>水、电费储蓄办理机构</t>
    <phoneticPr fontId="1" type="noConversion"/>
  </si>
  <si>
    <t>余姚市财税局</t>
    <phoneticPr fontId="1" type="noConversion"/>
  </si>
  <si>
    <t>各权证办理机构</t>
    <phoneticPr fontId="1" type="noConversion"/>
  </si>
  <si>
    <t>浙江开元物业服务有限公司</t>
    <phoneticPr fontId="1" type="noConversion"/>
  </si>
  <si>
    <t>物业管理服务项目</t>
    <phoneticPr fontId="1" type="noConversion"/>
  </si>
  <si>
    <t>地下车位（库）公共设施使用费</t>
    <phoneticPr fontId="1" type="noConversion"/>
  </si>
  <si>
    <t>房屋建筑装修垃圾清运费</t>
    <phoneticPr fontId="1" type="noConversion"/>
  </si>
  <si>
    <t>①高层住宅：无景观电梯1-4层2.6元/平米/月；5-10层2.9元/平米/月；11-20层3.2元/平米/月。有景观电梯1-4层2.7元/平米/月；5-10层3.0元/平米/月；11-20层3.3元/平米/月。②低层住宅：5元/平米/月。③营业用房：4元/平米/月。</t>
  </si>
  <si>
    <t>70元/月/只，低层住宅地下车库200元/月/户</t>
  </si>
  <si>
    <t>序号</t>
    <phoneticPr fontId="1" type="noConversion"/>
  </si>
  <si>
    <t>未售</t>
    <phoneticPr fontId="1" type="noConversion"/>
  </si>
  <si>
    <t>单价（万元）</t>
    <phoneticPr fontId="1" type="noConversion"/>
  </si>
  <si>
    <t>总价款（万元）</t>
    <phoneticPr fontId="1" type="noConversion"/>
  </si>
  <si>
    <t xml:space="preserve"> </t>
    <phoneticPr fontId="1" type="noConversion"/>
  </si>
  <si>
    <t xml:space="preserve"> </t>
    <phoneticPr fontId="1" type="noConversion"/>
  </si>
  <si>
    <t>填报日期： 2021年5月6日</t>
    <phoneticPr fontId="1" type="noConversion"/>
  </si>
  <si>
    <t>填报日期：2021年5月6日</t>
    <phoneticPr fontId="1" type="noConversion"/>
  </si>
  <si>
    <t>房号</t>
    <phoneticPr fontId="1" type="noConversion"/>
  </si>
  <si>
    <t>楼盘名称：太守名府商业</t>
    <phoneticPr fontId="1" type="noConversion"/>
  </si>
  <si>
    <t>1--2</t>
    <phoneticPr fontId="1" type="noConversion"/>
  </si>
  <si>
    <t>高度</t>
    <phoneticPr fontId="1" type="noConversion"/>
  </si>
  <si>
    <t>3.6米</t>
    <phoneticPr fontId="1" type="noConversion"/>
  </si>
  <si>
    <t>户型</t>
    <phoneticPr fontId="1" type="noConversion"/>
  </si>
  <si>
    <t>商业</t>
    <phoneticPr fontId="1" type="noConversion"/>
  </si>
  <si>
    <t>住宅/商业</t>
    <phoneticPr fontId="1" type="noConversion"/>
  </si>
  <si>
    <t>1603.33/904.13</t>
    <phoneticPr fontId="1" type="noConversion"/>
  </si>
  <si>
    <t>住宅:7套;车位:11只,商业1套</t>
    <phoneticPr fontId="1" type="noConversion"/>
  </si>
  <si>
    <t>酱园街138</t>
    <phoneticPr fontId="1" type="noConversion"/>
  </si>
  <si>
    <t>总价款（元）</t>
    <phoneticPr fontId="1" type="noConversion"/>
  </si>
  <si>
    <t>单价（元）</t>
    <phoneticPr fontId="1" type="noConversion"/>
  </si>
  <si>
    <t>面积</t>
    <phoneticPr fontId="1" type="noConversion"/>
  </si>
  <si>
    <t>商 业 价 格 表</t>
    <phoneticPr fontId="2" type="noConversion"/>
  </si>
  <si>
    <t>住宅最低93%，车位每户一次性购买一只25万，二只44万，三只50万</t>
    <phoneticPr fontId="1" type="noConversion"/>
  </si>
  <si>
    <r>
      <t>余房预许字（2012）第29号                                                 余房预许字（2012）第</t>
    </r>
    <r>
      <rPr>
        <sz val="11"/>
        <rFont val="宋体"/>
        <family val="3"/>
        <charset val="134"/>
        <scheme val="minor"/>
      </rPr>
      <t xml:space="preserve">47号                                                      余房预许字 (2013) 第24号                         </t>
    </r>
    <phoneticPr fontId="1" type="noConversion"/>
  </si>
  <si>
    <t>住宅348套、商业1套、车位638只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</si>
</sst>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);[Red]\(0\)"/>
    <numFmt numFmtId="178" formatCode="0_ "/>
  </numFmts>
  <fonts count="3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20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63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>
      <alignment vertical="center"/>
    </xf>
    <xf numFmtId="0" fontId="7" fillId="0" borderId="0" applyProtection="0">
      <alignment vertical="center"/>
    </xf>
    <xf numFmtId="0" fontId="14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0" fillId="0" borderId="0"/>
    <xf numFmtId="0" fontId="29" fillId="13" borderId="0" applyNumberFormat="0" applyBorder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24" fillId="3" borderId="29" applyNumberFormat="0" applyAlignment="0" applyProtection="0">
      <alignment vertical="center"/>
    </xf>
    <xf numFmtId="0" fontId="30" fillId="14" borderId="3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6" fillId="3" borderId="32" applyNumberFormat="0" applyAlignment="0" applyProtection="0">
      <alignment vertical="center"/>
    </xf>
    <xf numFmtId="0" fontId="21" fillId="4" borderId="29" applyNumberFormat="0" applyAlignment="0" applyProtection="0">
      <alignment vertical="center"/>
    </xf>
    <xf numFmtId="0" fontId="7" fillId="5" borderId="33" applyNumberFormat="0" applyFont="0" applyAlignment="0" applyProtection="0">
      <alignment vertical="center"/>
    </xf>
    <xf numFmtId="0" fontId="7" fillId="0" borderId="0">
      <alignment vertical="center"/>
    </xf>
    <xf numFmtId="0" fontId="32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8" applyNumberFormat="0" applyFill="0" applyAlignment="0" applyProtection="0">
      <alignment vertical="center"/>
    </xf>
    <xf numFmtId="0" fontId="34" fillId="0" borderId="0"/>
  </cellStyleXfs>
  <cellXfs count="133">
    <xf numFmtId="0" fontId="0" fillId="0" borderId="0" xfId="0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/>
    <xf numFmtId="0" fontId="4" fillId="2" borderId="0" xfId="1" applyNumberFormat="1" applyFont="1" applyFill="1" applyBorder="1" applyAlignment="1">
      <alignment horizontal="left" vertical="center"/>
    </xf>
    <xf numFmtId="0" fontId="4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" xfId="45" applyFont="1" applyBorder="1" applyAlignment="1">
      <alignment horizontal="center" vertical="center" wrapText="1"/>
    </xf>
    <xf numFmtId="176" fontId="3" fillId="0" borderId="1" xfId="47" applyNumberFormat="1" applyFont="1" applyFill="1" applyBorder="1" applyAlignment="1">
      <alignment horizontal="center" vertical="center"/>
    </xf>
    <xf numFmtId="0" fontId="3" fillId="0" borderId="1" xfId="47" applyNumberFormat="1" applyFont="1" applyFill="1" applyBorder="1" applyAlignment="1">
      <alignment horizontal="center" vertical="center"/>
    </xf>
    <xf numFmtId="0" fontId="7" fillId="0" borderId="1" xfId="47" applyFill="1" applyBorder="1" applyAlignment="1">
      <alignment horizontal="center" vertical="center"/>
    </xf>
    <xf numFmtId="176" fontId="7" fillId="0" borderId="1" xfId="47" applyNumberFormat="1" applyFill="1" applyBorder="1" applyAlignment="1">
      <alignment horizontal="center" vertical="center"/>
    </xf>
    <xf numFmtId="0" fontId="3" fillId="0" borderId="1" xfId="47" applyFont="1" applyFill="1" applyBorder="1" applyAlignment="1">
      <alignment horizontal="center" vertical="center"/>
    </xf>
    <xf numFmtId="0" fontId="7" fillId="0" borderId="0" xfId="47" applyFill="1" applyBorder="1" applyAlignment="1">
      <alignment horizontal="center" vertical="center"/>
    </xf>
    <xf numFmtId="0" fontId="3" fillId="0" borderId="0" xfId="47" applyNumberFormat="1" applyFont="1" applyFill="1" applyBorder="1" applyAlignment="1">
      <alignment horizontal="center" vertical="center"/>
    </xf>
    <xf numFmtId="176" fontId="7" fillId="0" borderId="0" xfId="47" applyNumberFormat="1" applyFill="1" applyBorder="1" applyAlignment="1">
      <alignment horizontal="center" vertical="center"/>
    </xf>
    <xf numFmtId="177" fontId="7" fillId="0" borderId="0" xfId="47" applyNumberForma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3" fillId="0" borderId="1" xfId="47" applyFont="1" applyBorder="1" applyAlignment="1">
      <alignment horizontal="center" vertical="center"/>
    </xf>
    <xf numFmtId="0" fontId="33" fillId="0" borderId="1" xfId="47" applyFont="1" applyFill="1" applyBorder="1" applyAlignment="1">
      <alignment horizontal="center" vertical="center"/>
    </xf>
    <xf numFmtId="0" fontId="33" fillId="0" borderId="1" xfId="45" applyFont="1" applyBorder="1" applyAlignment="1">
      <alignment horizontal="center" vertical="center"/>
    </xf>
    <xf numFmtId="0" fontId="33" fillId="0" borderId="1" xfId="45" applyFont="1" applyFill="1" applyBorder="1" applyAlignment="1">
      <alignment horizontal="center" vertical="center"/>
    </xf>
    <xf numFmtId="178" fontId="7" fillId="0" borderId="1" xfId="47" applyNumberFormat="1" applyFill="1" applyBorder="1" applyAlignment="1">
      <alignment horizontal="center" vertical="center"/>
    </xf>
    <xf numFmtId="176" fontId="3" fillId="0" borderId="0" xfId="47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0" fillId="0" borderId="0" xfId="0" applyFill="1" applyAlignment="1">
      <alignment vertical="center"/>
    </xf>
    <xf numFmtId="31" fontId="8" fillId="0" borderId="0" xfId="0" applyNumberFormat="1" applyFont="1" applyAlignment="1">
      <alignment horizontal="center" wrapText="1"/>
    </xf>
    <xf numFmtId="0" fontId="0" fillId="0" borderId="0" xfId="0" applyFill="1" applyAlignment="1"/>
    <xf numFmtId="0" fontId="4" fillId="0" borderId="0" xfId="1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8" fontId="0" fillId="0" borderId="0" xfId="0" applyNumberFormat="1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7" fontId="3" fillId="0" borderId="1" xfId="1" applyNumberFormat="1" applyFont="1" applyFill="1" applyBorder="1" applyAlignment="1">
      <alignment horizontal="center" vertical="center" wrapText="1"/>
    </xf>
    <xf numFmtId="177" fontId="7" fillId="0" borderId="1" xfId="47" applyNumberFormat="1" applyFill="1" applyBorder="1" applyAlignment="1">
      <alignment horizontal="center" vertical="center"/>
    </xf>
    <xf numFmtId="177" fontId="0" fillId="0" borderId="0" xfId="0" applyNumberFormat="1" applyFill="1">
      <alignment vertical="center"/>
    </xf>
    <xf numFmtId="177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10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7" fillId="0" borderId="36" xfId="47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16" xfId="1" applyNumberFormat="1" applyFont="1" applyFill="1" applyBorder="1" applyAlignment="1">
      <alignment horizontal="center" vertical="center"/>
    </xf>
    <xf numFmtId="0" fontId="4" fillId="2" borderId="16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1" xfId="47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0" fontId="3" fillId="0" borderId="16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3" fillId="0" borderId="0" xfId="1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2" borderId="16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0">
    <cellStyle name="20% - 强调文字颜色 1 2" xfId="3"/>
    <cellStyle name="20% - 强调文字颜色 2 2" xfId="4"/>
    <cellStyle name="20% - 强调文字颜色 3 2" xfId="5"/>
    <cellStyle name="20% - 强调文字颜色 4 2" xfId="6"/>
    <cellStyle name="20% - 强调文字颜色 5 2" xfId="7"/>
    <cellStyle name="20% - 强调文字颜色 6 2" xfId="8"/>
    <cellStyle name="40% - 强调文字颜色 1 2" xfId="9"/>
    <cellStyle name="40% - 强调文字颜色 2 2" xfId="10"/>
    <cellStyle name="40% - 强调文字颜色 3 2" xfId="11"/>
    <cellStyle name="40% - 强调文字颜色 4 2" xfId="12"/>
    <cellStyle name="40% - 强调文字颜色 5 2" xfId="13"/>
    <cellStyle name="40% - 强调文字颜色 6 2" xfId="14"/>
    <cellStyle name="60% - 强调文字颜色 1 2" xfId="15"/>
    <cellStyle name="60% - 强调文字颜色 2 2" xfId="16"/>
    <cellStyle name="60% - 强调文字颜色 3 2" xfId="17"/>
    <cellStyle name="60% - 强调文字颜色 4 2" xfId="18"/>
    <cellStyle name="60% - 强调文字颜色 5 2" xfId="19"/>
    <cellStyle name="60% - 强调文字颜色 6 2" xfId="20"/>
    <cellStyle name="标题 1 2" xfId="22"/>
    <cellStyle name="标题 2 2" xfId="23"/>
    <cellStyle name="标题 3 2" xfId="24"/>
    <cellStyle name="标题 4 2" xfId="25"/>
    <cellStyle name="标题 5" xfId="21"/>
    <cellStyle name="差 2" xfId="26"/>
    <cellStyle name="常规" xfId="0" builtinId="0"/>
    <cellStyle name="常规 2" xfId="1"/>
    <cellStyle name="常规 2 2" xfId="27"/>
    <cellStyle name="常规 3" xfId="2"/>
    <cellStyle name="常规 3 2" xfId="47"/>
    <cellStyle name="常规 4" xfId="45"/>
    <cellStyle name="常规 5" xfId="49"/>
    <cellStyle name="好 2" xfId="28"/>
    <cellStyle name="汇总 2" xfId="29"/>
    <cellStyle name="汇总 2 2" xfId="48"/>
    <cellStyle name="汇总 3" xfId="46"/>
    <cellStyle name="计算 2" xfId="30"/>
    <cellStyle name="检查单元格 2" xfId="31"/>
    <cellStyle name="解释性文本 2" xfId="32"/>
    <cellStyle name="警告文本 2" xfId="33"/>
    <cellStyle name="链接单元格 2" xfId="34"/>
    <cellStyle name="强调文字颜色 1 2" xfId="35"/>
    <cellStyle name="强调文字颜色 2 2" xfId="36"/>
    <cellStyle name="强调文字颜色 3 2" xfId="37"/>
    <cellStyle name="强调文字颜色 4 2" xfId="38"/>
    <cellStyle name="强调文字颜色 5 2" xfId="39"/>
    <cellStyle name="强调文字颜色 6 2" xfId="40"/>
    <cellStyle name="适中 2" xfId="41"/>
    <cellStyle name="输出 2" xfId="42"/>
    <cellStyle name="输入 2" xfId="43"/>
    <cellStyle name="注释 2" xfId="44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F7" sqref="F7:G7"/>
    </sheetView>
  </sheetViews>
  <sheetFormatPr defaultRowHeight="13.5"/>
  <cols>
    <col min="1" max="1" width="16" style="5" customWidth="1"/>
    <col min="2" max="2" width="8.25" style="1" customWidth="1"/>
    <col min="3" max="3" width="12" style="1" customWidth="1"/>
    <col min="4" max="4" width="13.625" style="1" customWidth="1"/>
    <col min="5" max="5" width="12.875" style="1" customWidth="1"/>
    <col min="6" max="6" width="25.875" style="1" customWidth="1"/>
    <col min="7" max="7" width="42.625" style="1" customWidth="1"/>
    <col min="8" max="16384" width="9" style="1"/>
  </cols>
  <sheetData>
    <row r="1" spans="1:7" ht="30" customHeight="1" thickBot="1">
      <c r="A1" s="108" t="s">
        <v>24</v>
      </c>
      <c r="B1" s="108"/>
      <c r="C1" s="108"/>
      <c r="D1" s="108"/>
      <c r="E1" s="108"/>
      <c r="F1" s="108"/>
      <c r="G1" s="108"/>
    </row>
    <row r="2" spans="1:7" s="2" customFormat="1" ht="20.100000000000001" customHeight="1">
      <c r="A2" s="3" t="s">
        <v>25</v>
      </c>
      <c r="B2" s="109" t="s">
        <v>54</v>
      </c>
      <c r="C2" s="109"/>
      <c r="D2" s="109"/>
      <c r="E2" s="6" t="s">
        <v>26</v>
      </c>
      <c r="F2" s="109" t="s">
        <v>55</v>
      </c>
      <c r="G2" s="110"/>
    </row>
    <row r="3" spans="1:7" s="2" customFormat="1" ht="73.5" customHeight="1">
      <c r="A3" s="115" t="s">
        <v>0</v>
      </c>
      <c r="B3" s="96" t="s">
        <v>56</v>
      </c>
      <c r="C3" s="111"/>
      <c r="D3" s="97"/>
      <c r="E3" s="18" t="s">
        <v>50</v>
      </c>
      <c r="F3" s="95" t="s">
        <v>137</v>
      </c>
      <c r="G3" s="117"/>
    </row>
    <row r="4" spans="1:7" s="2" customFormat="1" ht="36" customHeight="1">
      <c r="A4" s="116"/>
      <c r="B4" s="112"/>
      <c r="C4" s="113"/>
      <c r="D4" s="114"/>
      <c r="E4" s="19" t="s">
        <v>53</v>
      </c>
      <c r="F4" s="95" t="s">
        <v>138</v>
      </c>
      <c r="G4" s="117"/>
    </row>
    <row r="5" spans="1:7" s="2" customFormat="1" ht="30" customHeight="1">
      <c r="A5" s="10" t="s">
        <v>16</v>
      </c>
      <c r="B5" s="20" t="s">
        <v>57</v>
      </c>
      <c r="C5" s="11" t="s">
        <v>27</v>
      </c>
      <c r="D5" s="95" t="s">
        <v>58</v>
      </c>
      <c r="E5" s="95"/>
      <c r="F5" s="11" t="s">
        <v>28</v>
      </c>
      <c r="G5" s="12">
        <v>1.7</v>
      </c>
    </row>
    <row r="6" spans="1:7" s="2" customFormat="1" ht="20.25" customHeight="1">
      <c r="A6" s="10" t="s">
        <v>29</v>
      </c>
      <c r="B6" s="23" t="s">
        <v>59</v>
      </c>
      <c r="C6" s="11" t="s">
        <v>30</v>
      </c>
      <c r="D6" s="26" t="s">
        <v>60</v>
      </c>
      <c r="E6" s="11" t="s">
        <v>31</v>
      </c>
      <c r="F6" s="118" t="s">
        <v>61</v>
      </c>
      <c r="G6" s="119"/>
    </row>
    <row r="7" spans="1:7" s="2" customFormat="1" ht="20.100000000000001" customHeight="1">
      <c r="A7" s="10" t="s">
        <v>32</v>
      </c>
      <c r="B7" s="95" t="s">
        <v>62</v>
      </c>
      <c r="C7" s="95"/>
      <c r="D7" s="95"/>
      <c r="E7" s="11" t="s">
        <v>33</v>
      </c>
      <c r="F7" s="95" t="s">
        <v>128</v>
      </c>
      <c r="G7" s="117"/>
    </row>
    <row r="8" spans="1:7" s="2" customFormat="1" ht="20.100000000000001" customHeight="1">
      <c r="A8" s="90" t="s">
        <v>34</v>
      </c>
      <c r="B8" s="9" t="s">
        <v>18</v>
      </c>
      <c r="C8" s="120" t="s">
        <v>96</v>
      </c>
      <c r="D8" s="120"/>
      <c r="E8" s="9" t="s">
        <v>1</v>
      </c>
      <c r="F8" s="89" t="s">
        <v>129</v>
      </c>
      <c r="G8" s="121"/>
    </row>
    <row r="9" spans="1:7" s="2" customFormat="1" ht="17.25" customHeight="1">
      <c r="A9" s="90"/>
      <c r="B9" s="106" t="s">
        <v>51</v>
      </c>
      <c r="C9" s="106"/>
      <c r="D9" s="89" t="s">
        <v>130</v>
      </c>
      <c r="E9" s="89"/>
      <c r="F9" s="89"/>
      <c r="G9" s="121"/>
    </row>
    <row r="10" spans="1:7" s="2" customFormat="1" ht="29.25" customHeight="1">
      <c r="A10" s="90"/>
      <c r="B10" s="106" t="s">
        <v>52</v>
      </c>
      <c r="C10" s="106"/>
      <c r="D10" s="89" t="s">
        <v>130</v>
      </c>
      <c r="E10" s="89"/>
      <c r="F10" s="89"/>
      <c r="G10" s="121"/>
    </row>
    <row r="11" spans="1:7" s="2" customFormat="1" ht="20.100000000000001" customHeight="1">
      <c r="A11" s="90" t="s">
        <v>35</v>
      </c>
      <c r="B11" s="9" t="s">
        <v>36</v>
      </c>
      <c r="C11" s="9" t="s">
        <v>19</v>
      </c>
      <c r="D11" s="9" t="s">
        <v>20</v>
      </c>
      <c r="E11" s="9" t="s">
        <v>37</v>
      </c>
      <c r="F11" s="9" t="s">
        <v>38</v>
      </c>
      <c r="G11" s="7" t="s">
        <v>39</v>
      </c>
    </row>
    <row r="12" spans="1:7" s="2" customFormat="1" ht="20.100000000000001" customHeight="1">
      <c r="A12" s="90"/>
      <c r="B12" s="24" t="s">
        <v>64</v>
      </c>
      <c r="C12" s="24" t="s">
        <v>64</v>
      </c>
      <c r="D12" s="24" t="s">
        <v>64</v>
      </c>
      <c r="E12" s="24" t="s">
        <v>65</v>
      </c>
      <c r="F12" s="24" t="s">
        <v>64</v>
      </c>
      <c r="G12" s="21" t="s">
        <v>64</v>
      </c>
    </row>
    <row r="13" spans="1:7" s="2" customFormat="1" ht="20.100000000000001" customHeight="1">
      <c r="A13" s="105" t="s">
        <v>2</v>
      </c>
      <c r="B13" s="88"/>
      <c r="C13" s="84" t="s">
        <v>136</v>
      </c>
      <c r="D13" s="85"/>
      <c r="E13" s="85"/>
      <c r="F13" s="85"/>
      <c r="G13" s="86"/>
    </row>
    <row r="14" spans="1:7" s="2" customFormat="1" ht="20.100000000000001" customHeight="1">
      <c r="A14" s="90" t="s">
        <v>17</v>
      </c>
      <c r="B14" s="106" t="s">
        <v>40</v>
      </c>
      <c r="C14" s="106"/>
      <c r="D14" s="106" t="s">
        <v>21</v>
      </c>
      <c r="E14" s="106"/>
      <c r="F14" s="9" t="s">
        <v>41</v>
      </c>
      <c r="G14" s="7" t="s">
        <v>22</v>
      </c>
    </row>
    <row r="15" spans="1:7" s="40" customFormat="1" ht="20.100000000000001" customHeight="1">
      <c r="A15" s="90"/>
      <c r="B15" s="87" t="s">
        <v>97</v>
      </c>
      <c r="C15" s="88"/>
      <c r="D15" s="87" t="s">
        <v>101</v>
      </c>
      <c r="E15" s="88"/>
      <c r="F15" s="44" t="s">
        <v>65</v>
      </c>
      <c r="G15" s="38" t="s">
        <v>104</v>
      </c>
    </row>
    <row r="16" spans="1:7" s="40" customFormat="1" ht="20.100000000000001" customHeight="1">
      <c r="A16" s="90"/>
      <c r="B16" s="87" t="s">
        <v>98</v>
      </c>
      <c r="C16" s="88"/>
      <c r="D16" s="87" t="s">
        <v>102</v>
      </c>
      <c r="E16" s="88"/>
      <c r="F16" s="44" t="s">
        <v>65</v>
      </c>
      <c r="G16" s="38" t="s">
        <v>105</v>
      </c>
    </row>
    <row r="17" spans="1:7" s="2" customFormat="1" ht="20.100000000000001" customHeight="1">
      <c r="A17" s="90"/>
      <c r="B17" s="87" t="s">
        <v>99</v>
      </c>
      <c r="C17" s="88"/>
      <c r="D17" s="87" t="s">
        <v>103</v>
      </c>
      <c r="E17" s="88"/>
      <c r="F17" s="44" t="s">
        <v>65</v>
      </c>
      <c r="G17" s="38" t="s">
        <v>54</v>
      </c>
    </row>
    <row r="18" spans="1:7" s="2" customFormat="1" ht="20.100000000000001" customHeight="1">
      <c r="A18" s="90"/>
      <c r="B18" s="89" t="s">
        <v>100</v>
      </c>
      <c r="C18" s="89"/>
      <c r="D18" s="87" t="s">
        <v>102</v>
      </c>
      <c r="E18" s="88"/>
      <c r="F18" s="44" t="s">
        <v>65</v>
      </c>
      <c r="G18" s="38" t="s">
        <v>106</v>
      </c>
    </row>
    <row r="19" spans="1:7" s="2" customFormat="1" ht="23.25" customHeight="1">
      <c r="A19" s="107" t="s">
        <v>42</v>
      </c>
      <c r="B19" s="94" t="s">
        <v>43</v>
      </c>
      <c r="C19" s="94"/>
      <c r="D19" s="94" t="s">
        <v>44</v>
      </c>
      <c r="E19" s="94"/>
      <c r="F19" s="11" t="s">
        <v>21</v>
      </c>
      <c r="G19" s="8" t="s">
        <v>41</v>
      </c>
    </row>
    <row r="20" spans="1:7" s="40" customFormat="1" ht="46.5" customHeight="1">
      <c r="A20" s="107"/>
      <c r="B20" s="96" t="s">
        <v>107</v>
      </c>
      <c r="C20" s="97"/>
      <c r="D20" s="102" t="s">
        <v>108</v>
      </c>
      <c r="E20" s="103"/>
      <c r="F20" s="104" t="s">
        <v>111</v>
      </c>
      <c r="G20" s="104"/>
    </row>
    <row r="21" spans="1:7" s="40" customFormat="1" ht="23.25" customHeight="1">
      <c r="A21" s="107"/>
      <c r="B21" s="98"/>
      <c r="C21" s="99"/>
      <c r="D21" s="102" t="s">
        <v>109</v>
      </c>
      <c r="E21" s="103"/>
      <c r="F21" s="104" t="s">
        <v>112</v>
      </c>
      <c r="G21" s="104"/>
    </row>
    <row r="22" spans="1:7" s="2" customFormat="1" ht="20.100000000000001" customHeight="1">
      <c r="A22" s="107"/>
      <c r="B22" s="100"/>
      <c r="C22" s="101"/>
      <c r="D22" s="95" t="s">
        <v>110</v>
      </c>
      <c r="E22" s="95"/>
      <c r="F22" s="104" t="s">
        <v>117</v>
      </c>
      <c r="G22" s="104"/>
    </row>
    <row r="23" spans="1:7" s="2" customFormat="1" ht="20.100000000000001" customHeight="1" thickBot="1">
      <c r="A23" s="4" t="s">
        <v>3</v>
      </c>
      <c r="B23" s="91" t="s">
        <v>23</v>
      </c>
      <c r="C23" s="92"/>
      <c r="D23" s="92"/>
      <c r="E23" s="92"/>
      <c r="F23" s="92"/>
      <c r="G23" s="93"/>
    </row>
    <row r="24" spans="1:7" ht="20.100000000000001" customHeight="1">
      <c r="F24" s="51" t="s">
        <v>45</v>
      </c>
      <c r="G24" s="53">
        <v>44322</v>
      </c>
    </row>
    <row r="25" spans="1:7" ht="20.100000000000001" customHeight="1">
      <c r="E25" s="5"/>
    </row>
    <row r="26" spans="1:7" ht="20.100000000000001" customHeight="1"/>
    <row r="27" spans="1:7" ht="20.100000000000001" customHeight="1"/>
    <row r="28" spans="1:7" ht="20.100000000000001" customHeight="1"/>
    <row r="29" spans="1:7" ht="20.100000000000001" customHeight="1"/>
  </sheetData>
  <mergeCells count="43">
    <mergeCell ref="F6:G6"/>
    <mergeCell ref="B7:D7"/>
    <mergeCell ref="F7:G7"/>
    <mergeCell ref="A8:A10"/>
    <mergeCell ref="C8:D8"/>
    <mergeCell ref="F8:G8"/>
    <mergeCell ref="B9:C9"/>
    <mergeCell ref="D9:G9"/>
    <mergeCell ref="B10:C10"/>
    <mergeCell ref="D10:G10"/>
    <mergeCell ref="D5:E5"/>
    <mergeCell ref="A1:G1"/>
    <mergeCell ref="B2:D2"/>
    <mergeCell ref="F2:G2"/>
    <mergeCell ref="B3:D4"/>
    <mergeCell ref="A3:A4"/>
    <mergeCell ref="F3:G3"/>
    <mergeCell ref="F4:G4"/>
    <mergeCell ref="A11:A12"/>
    <mergeCell ref="B23:G23"/>
    <mergeCell ref="D19:E19"/>
    <mergeCell ref="D22:E22"/>
    <mergeCell ref="B19:C19"/>
    <mergeCell ref="B20:C22"/>
    <mergeCell ref="D20:E20"/>
    <mergeCell ref="D21:E21"/>
    <mergeCell ref="F20:G20"/>
    <mergeCell ref="F21:G21"/>
    <mergeCell ref="F22:G22"/>
    <mergeCell ref="A13:B13"/>
    <mergeCell ref="A14:A18"/>
    <mergeCell ref="B14:C14"/>
    <mergeCell ref="D14:E14"/>
    <mergeCell ref="A19:A22"/>
    <mergeCell ref="C13:G13"/>
    <mergeCell ref="B17:C17"/>
    <mergeCell ref="D17:E17"/>
    <mergeCell ref="B18:C18"/>
    <mergeCell ref="D18:E18"/>
    <mergeCell ref="B15:C15"/>
    <mergeCell ref="B16:C16"/>
    <mergeCell ref="D15:E15"/>
    <mergeCell ref="D16:E16"/>
  </mergeCells>
  <phoneticPr fontId="1" type="noConversion"/>
  <pageMargins left="0.78740157480314965" right="0.78740157480314965" top="0" bottom="0" header="0.31496062992125984" footer="0.31496062992125984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workbookViewId="0">
      <selection activeCell="J11" sqref="J11"/>
    </sheetView>
  </sheetViews>
  <sheetFormatPr defaultRowHeight="13.5"/>
  <cols>
    <col min="1" max="1" width="7.75" style="61" customWidth="1"/>
    <col min="2" max="2" width="8.625" style="64" customWidth="1"/>
    <col min="3" max="3" width="10.375" style="64" customWidth="1"/>
    <col min="4" max="4" width="9.125" style="61" customWidth="1"/>
    <col min="5" max="5" width="8.875" style="64" customWidth="1"/>
    <col min="6" max="6" width="14.5" style="61" customWidth="1"/>
    <col min="7" max="7" width="9.5" style="61" customWidth="1"/>
    <col min="8" max="8" width="8.5" style="61" hidden="1" customWidth="1"/>
    <col min="9" max="9" width="9.375" style="61" hidden="1" customWidth="1"/>
    <col min="10" max="10" width="14.5" style="61" customWidth="1"/>
    <col min="11" max="11" width="15.875" style="71" customWidth="1"/>
    <col min="12" max="12" width="13.125" style="61" customWidth="1"/>
    <col min="13" max="13" width="11.25" style="61" customWidth="1"/>
    <col min="14" max="14" width="14.625" style="61" customWidth="1"/>
    <col min="15" max="16384" width="9" style="61"/>
  </cols>
  <sheetData>
    <row r="1" spans="1:17" s="54" customFormat="1" ht="22.5" customHeight="1">
      <c r="B1" s="122" t="s">
        <v>4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7" s="54" customFormat="1" ht="24" customHeight="1">
      <c r="A2" s="125" t="s">
        <v>74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7" s="54" customFormat="1" ht="21.75" customHeight="1">
      <c r="B3" s="55"/>
      <c r="C3" s="55"/>
      <c r="D3" s="55"/>
      <c r="E3" s="55"/>
      <c r="F3" s="55"/>
      <c r="G3" s="55"/>
      <c r="H3" s="55"/>
      <c r="I3" s="55"/>
      <c r="J3" s="123" t="s">
        <v>119</v>
      </c>
      <c r="K3" s="123"/>
      <c r="L3" s="123"/>
      <c r="M3" s="123"/>
      <c r="N3" s="123"/>
    </row>
    <row r="4" spans="1:17" s="59" customFormat="1" ht="31.5" customHeight="1">
      <c r="A4" s="56" t="s">
        <v>113</v>
      </c>
      <c r="B4" s="57" t="s">
        <v>5</v>
      </c>
      <c r="C4" s="57" t="s">
        <v>6</v>
      </c>
      <c r="D4" s="57" t="s">
        <v>7</v>
      </c>
      <c r="E4" s="57" t="s">
        <v>15</v>
      </c>
      <c r="F4" s="57" t="s">
        <v>8</v>
      </c>
      <c r="G4" s="57" t="s">
        <v>9</v>
      </c>
      <c r="H4" s="57" t="s">
        <v>10</v>
      </c>
      <c r="I4" s="57" t="s">
        <v>11</v>
      </c>
      <c r="J4" s="57" t="s">
        <v>12</v>
      </c>
      <c r="K4" s="69" t="s">
        <v>47</v>
      </c>
      <c r="L4" s="58" t="s">
        <v>46</v>
      </c>
      <c r="M4" s="57" t="s">
        <v>13</v>
      </c>
      <c r="N4" s="57" t="s">
        <v>14</v>
      </c>
    </row>
    <row r="5" spans="1:17" ht="20.100000000000001" customHeight="1">
      <c r="A5" s="60">
        <v>1</v>
      </c>
      <c r="B5" s="29" t="s">
        <v>66</v>
      </c>
      <c r="C5" s="29" t="s">
        <v>67</v>
      </c>
      <c r="D5" s="28">
        <v>501</v>
      </c>
      <c r="E5" s="29">
        <v>3.15</v>
      </c>
      <c r="F5" s="29" t="s">
        <v>69</v>
      </c>
      <c r="G5" s="27">
        <v>239.39</v>
      </c>
      <c r="H5" s="30">
        <v>185.86</v>
      </c>
      <c r="I5" s="30">
        <v>53.529999999999973</v>
      </c>
      <c r="J5" s="29" t="s">
        <v>68</v>
      </c>
      <c r="K5" s="70">
        <v>27200</v>
      </c>
      <c r="L5" s="29">
        <f>K5*G5</f>
        <v>6511408</v>
      </c>
      <c r="M5" s="49" t="s">
        <v>114</v>
      </c>
      <c r="N5" s="29"/>
    </row>
    <row r="6" spans="1:17" ht="20.100000000000001" customHeight="1">
      <c r="A6" s="60">
        <v>2</v>
      </c>
      <c r="B6" s="29" t="s">
        <v>66</v>
      </c>
      <c r="C6" s="29" t="s">
        <v>67</v>
      </c>
      <c r="D6" s="28">
        <v>401</v>
      </c>
      <c r="E6" s="29">
        <v>3.15</v>
      </c>
      <c r="F6" s="29" t="s">
        <v>69</v>
      </c>
      <c r="G6" s="27">
        <v>239.39</v>
      </c>
      <c r="H6" s="30">
        <v>185.86</v>
      </c>
      <c r="I6" s="30">
        <v>53.529999999999973</v>
      </c>
      <c r="J6" s="29" t="s">
        <v>68</v>
      </c>
      <c r="K6" s="70">
        <v>26200</v>
      </c>
      <c r="L6" s="29">
        <f t="shared" ref="L6:L11" si="0">K6*G6</f>
        <v>6272018</v>
      </c>
      <c r="M6" s="49" t="s">
        <v>114</v>
      </c>
      <c r="N6" s="29"/>
      <c r="P6" s="61" t="s">
        <v>118</v>
      </c>
    </row>
    <row r="7" spans="1:17" ht="20.100000000000001" customHeight="1">
      <c r="A7" s="60">
        <v>3</v>
      </c>
      <c r="B7" s="29" t="s">
        <v>66</v>
      </c>
      <c r="C7" s="29" t="s">
        <v>67</v>
      </c>
      <c r="D7" s="28">
        <v>301</v>
      </c>
      <c r="E7" s="29">
        <v>3.15</v>
      </c>
      <c r="F7" s="29" t="s">
        <v>69</v>
      </c>
      <c r="G7" s="27">
        <v>239.39</v>
      </c>
      <c r="H7" s="30">
        <v>185.86</v>
      </c>
      <c r="I7" s="30">
        <v>53.529999999999973</v>
      </c>
      <c r="J7" s="29" t="s">
        <v>68</v>
      </c>
      <c r="K7" s="70">
        <v>21300</v>
      </c>
      <c r="L7" s="29">
        <f t="shared" si="0"/>
        <v>5099007</v>
      </c>
      <c r="M7" s="49" t="s">
        <v>114</v>
      </c>
      <c r="N7" s="29"/>
    </row>
    <row r="8" spans="1:17" ht="20.100000000000001" customHeight="1">
      <c r="A8" s="60">
        <v>4</v>
      </c>
      <c r="B8" s="29" t="s">
        <v>66</v>
      </c>
      <c r="C8" s="29" t="s">
        <v>71</v>
      </c>
      <c r="D8" s="28">
        <v>306</v>
      </c>
      <c r="E8" s="29">
        <v>3.15</v>
      </c>
      <c r="F8" s="29" t="s">
        <v>72</v>
      </c>
      <c r="G8" s="27">
        <v>223.64</v>
      </c>
      <c r="H8" s="30">
        <v>173.54</v>
      </c>
      <c r="I8" s="30">
        <v>50.099999999999994</v>
      </c>
      <c r="J8" s="29" t="s">
        <v>68</v>
      </c>
      <c r="K8" s="70">
        <v>22500</v>
      </c>
      <c r="L8" s="29">
        <f t="shared" si="0"/>
        <v>5031900</v>
      </c>
      <c r="M8" s="49" t="s">
        <v>114</v>
      </c>
      <c r="N8" s="29"/>
    </row>
    <row r="9" spans="1:17" ht="20.100000000000001" customHeight="1">
      <c r="A9" s="60">
        <v>5</v>
      </c>
      <c r="B9" s="29" t="s">
        <v>73</v>
      </c>
      <c r="C9" s="29" t="s">
        <v>67</v>
      </c>
      <c r="D9" s="28">
        <v>301</v>
      </c>
      <c r="E9" s="29">
        <v>3.15</v>
      </c>
      <c r="F9" s="29" t="s">
        <v>69</v>
      </c>
      <c r="G9" s="31">
        <v>232.45</v>
      </c>
      <c r="H9" s="30">
        <v>182.44</v>
      </c>
      <c r="I9" s="30">
        <v>50.009999999999991</v>
      </c>
      <c r="J9" s="29" t="s">
        <v>68</v>
      </c>
      <c r="K9" s="70">
        <v>23800</v>
      </c>
      <c r="L9" s="29">
        <f t="shared" si="0"/>
        <v>5532310</v>
      </c>
      <c r="M9" s="49" t="s">
        <v>114</v>
      </c>
      <c r="N9" s="29"/>
    </row>
    <row r="10" spans="1:17" ht="20.100000000000001" customHeight="1">
      <c r="A10" s="60">
        <v>6</v>
      </c>
      <c r="B10" s="29" t="s">
        <v>73</v>
      </c>
      <c r="C10" s="29" t="s">
        <v>67</v>
      </c>
      <c r="D10" s="28">
        <v>201</v>
      </c>
      <c r="E10" s="29">
        <v>3.15</v>
      </c>
      <c r="F10" s="29" t="s">
        <v>69</v>
      </c>
      <c r="G10" s="31">
        <v>232.45</v>
      </c>
      <c r="H10" s="30">
        <v>182.44</v>
      </c>
      <c r="I10" s="30">
        <v>50.009999999999991</v>
      </c>
      <c r="J10" s="29" t="s">
        <v>68</v>
      </c>
      <c r="K10" s="70">
        <v>23800</v>
      </c>
      <c r="L10" s="29">
        <f t="shared" si="0"/>
        <v>5532310</v>
      </c>
      <c r="M10" s="49" t="s">
        <v>114</v>
      </c>
      <c r="N10" s="29"/>
    </row>
    <row r="11" spans="1:17" ht="20.100000000000001" customHeight="1">
      <c r="A11" s="60">
        <v>7</v>
      </c>
      <c r="B11" s="29" t="s">
        <v>73</v>
      </c>
      <c r="C11" s="29" t="s">
        <v>67</v>
      </c>
      <c r="D11" s="28">
        <v>1902</v>
      </c>
      <c r="E11" s="29">
        <v>3.15</v>
      </c>
      <c r="F11" s="29" t="s">
        <v>70</v>
      </c>
      <c r="G11" s="31">
        <v>196.62</v>
      </c>
      <c r="H11" s="30">
        <v>154.32</v>
      </c>
      <c r="I11" s="30">
        <v>42.300000000000011</v>
      </c>
      <c r="J11" s="29" t="s">
        <v>68</v>
      </c>
      <c r="K11" s="70">
        <v>28800</v>
      </c>
      <c r="L11" s="29">
        <f t="shared" si="0"/>
        <v>5662656</v>
      </c>
      <c r="M11" s="49" t="s">
        <v>114</v>
      </c>
      <c r="N11" s="29"/>
      <c r="O11" s="73"/>
      <c r="P11" s="73"/>
      <c r="Q11" s="73"/>
    </row>
    <row r="12" spans="1:17" ht="20.100000000000001" customHeight="1">
      <c r="A12" s="126"/>
      <c r="B12" s="32"/>
      <c r="C12" s="32"/>
      <c r="D12" s="33"/>
      <c r="E12" s="32"/>
      <c r="F12" s="32"/>
      <c r="G12" s="50">
        <f>SUM(G5:G11)</f>
        <v>1603.33</v>
      </c>
      <c r="H12" s="34"/>
      <c r="I12" s="34"/>
      <c r="J12" s="32"/>
      <c r="K12" s="35">
        <f>L12/G12</f>
        <v>24724.547660182248</v>
      </c>
      <c r="L12" s="32">
        <f>SUM(L5:L11)</f>
        <v>39641609</v>
      </c>
      <c r="M12" s="35"/>
      <c r="N12" s="32"/>
      <c r="O12" s="71"/>
    </row>
    <row r="13" spans="1:17">
      <c r="A13" s="124"/>
      <c r="B13" s="124"/>
      <c r="C13" s="124"/>
      <c r="D13" s="63"/>
      <c r="F13" s="64"/>
      <c r="G13" s="65"/>
      <c r="J13" s="63"/>
      <c r="N13" s="63"/>
      <c r="O13" s="62"/>
    </row>
    <row r="15" spans="1:17">
      <c r="K15" s="72"/>
      <c r="L15" s="66"/>
      <c r="M15" s="66" t="s">
        <v>48</v>
      </c>
      <c r="N15" s="67">
        <v>12358</v>
      </c>
    </row>
    <row r="17" spans="13:13">
      <c r="M17" s="68"/>
    </row>
  </sheetData>
  <mergeCells count="5">
    <mergeCell ref="B1:N1"/>
    <mergeCell ref="J3:N3"/>
    <mergeCell ref="B13:C13"/>
    <mergeCell ref="A2:N2"/>
    <mergeCell ref="A12:A13"/>
  </mergeCells>
  <phoneticPr fontId="1" type="noConversion"/>
  <pageMargins left="0.27" right="0.15" top="0.49" bottom="0.44" header="0.3" footer="0.3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J16" sqref="J16:L16"/>
    </sheetView>
  </sheetViews>
  <sheetFormatPr defaultRowHeight="13.5"/>
  <cols>
    <col min="1" max="1" width="6.375" style="13" customWidth="1"/>
    <col min="2" max="2" width="7.375" style="39" customWidth="1"/>
    <col min="3" max="3" width="9.625" style="52" customWidth="1"/>
    <col min="4" max="4" width="14.375" style="13" customWidth="1"/>
    <col min="5" max="5" width="11.5" style="13" customWidth="1"/>
    <col min="6" max="6" width="9.75" style="13" customWidth="1"/>
    <col min="7" max="7" width="11.875" style="13" customWidth="1"/>
    <col min="8" max="8" width="16" style="13" customWidth="1"/>
    <col min="9" max="10" width="8.625" style="13" customWidth="1"/>
    <col min="11" max="11" width="15.5" style="13" customWidth="1"/>
    <col min="12" max="12" width="15.75" style="13" customWidth="1"/>
    <col min="13" max="16384" width="9" style="13"/>
  </cols>
  <sheetData>
    <row r="1" spans="1:14" ht="26.25" customHeight="1">
      <c r="A1" s="127" t="s">
        <v>49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4" s="14" customFormat="1" ht="24" customHeight="1">
      <c r="A2" s="128" t="s">
        <v>74</v>
      </c>
      <c r="B2" s="128"/>
      <c r="C2" s="128"/>
      <c r="D2" s="128"/>
      <c r="E2" s="15"/>
      <c r="F2" s="15"/>
      <c r="G2" s="15"/>
      <c r="H2" s="15"/>
      <c r="I2" s="15"/>
      <c r="J2" s="15"/>
      <c r="K2" s="17" t="s">
        <v>120</v>
      </c>
      <c r="L2" s="16"/>
      <c r="M2" s="15"/>
      <c r="N2" s="15"/>
    </row>
    <row r="3" spans="1:14" ht="19.5" customHeight="1">
      <c r="A3" s="36" t="s">
        <v>75</v>
      </c>
      <c r="B3" s="36" t="s">
        <v>76</v>
      </c>
      <c r="C3" s="37" t="s">
        <v>77</v>
      </c>
      <c r="D3" s="37" t="s">
        <v>78</v>
      </c>
      <c r="E3" s="37" t="s">
        <v>79</v>
      </c>
      <c r="F3" s="37" t="s">
        <v>12</v>
      </c>
      <c r="G3" s="37" t="s">
        <v>115</v>
      </c>
      <c r="H3" s="37" t="s">
        <v>116</v>
      </c>
      <c r="I3" s="37" t="s">
        <v>80</v>
      </c>
      <c r="J3" s="37" t="s">
        <v>81</v>
      </c>
      <c r="K3" s="37" t="s">
        <v>13</v>
      </c>
      <c r="L3" s="37" t="s">
        <v>14</v>
      </c>
    </row>
    <row r="4" spans="1:14" s="25" customFormat="1" ht="20.100000000000001" customHeight="1">
      <c r="A4" s="42">
        <v>1</v>
      </c>
      <c r="B4" s="46">
        <v>-1</v>
      </c>
      <c r="C4" s="46" t="s">
        <v>85</v>
      </c>
      <c r="D4" s="42" t="s">
        <v>82</v>
      </c>
      <c r="E4" s="41">
        <v>12.96</v>
      </c>
      <c r="F4" s="42" t="s">
        <v>83</v>
      </c>
      <c r="G4" s="42">
        <v>25</v>
      </c>
      <c r="H4" s="42">
        <v>25</v>
      </c>
      <c r="I4" s="42" t="s">
        <v>63</v>
      </c>
      <c r="J4" s="42">
        <v>70</v>
      </c>
      <c r="K4" s="42" t="s">
        <v>84</v>
      </c>
      <c r="L4" s="43"/>
    </row>
    <row r="5" spans="1:14" s="25" customFormat="1" ht="20.100000000000001" customHeight="1">
      <c r="A5" s="42">
        <v>2</v>
      </c>
      <c r="B5" s="46">
        <v>-1</v>
      </c>
      <c r="C5" s="46" t="s">
        <v>86</v>
      </c>
      <c r="D5" s="42" t="s">
        <v>82</v>
      </c>
      <c r="E5" s="41">
        <v>12.96</v>
      </c>
      <c r="F5" s="42" t="s">
        <v>83</v>
      </c>
      <c r="G5" s="42">
        <v>25</v>
      </c>
      <c r="H5" s="42">
        <v>25</v>
      </c>
      <c r="I5" s="42" t="s">
        <v>63</v>
      </c>
      <c r="J5" s="42">
        <v>70</v>
      </c>
      <c r="K5" s="42" t="s">
        <v>84</v>
      </c>
      <c r="L5" s="43"/>
    </row>
    <row r="6" spans="1:14" s="25" customFormat="1" ht="20.100000000000001" customHeight="1">
      <c r="A6" s="42">
        <v>3</v>
      </c>
      <c r="B6" s="45">
        <v>-1</v>
      </c>
      <c r="C6" s="46" t="s">
        <v>87</v>
      </c>
      <c r="D6" s="42" t="s">
        <v>82</v>
      </c>
      <c r="E6" s="41">
        <v>12.96</v>
      </c>
      <c r="F6" s="42" t="s">
        <v>83</v>
      </c>
      <c r="G6" s="42">
        <v>25</v>
      </c>
      <c r="H6" s="42">
        <v>25</v>
      </c>
      <c r="I6" s="42" t="s">
        <v>63</v>
      </c>
      <c r="J6" s="42">
        <v>70</v>
      </c>
      <c r="K6" s="42" t="s">
        <v>84</v>
      </c>
      <c r="L6" s="43"/>
    </row>
    <row r="7" spans="1:14" s="25" customFormat="1" ht="20.100000000000001" customHeight="1">
      <c r="A7" s="42">
        <v>4</v>
      </c>
      <c r="B7" s="45">
        <v>-1</v>
      </c>
      <c r="C7" s="46" t="s">
        <v>88</v>
      </c>
      <c r="D7" s="42" t="s">
        <v>82</v>
      </c>
      <c r="E7" s="41">
        <v>12.96</v>
      </c>
      <c r="F7" s="42" t="s">
        <v>83</v>
      </c>
      <c r="G7" s="42">
        <v>25</v>
      </c>
      <c r="H7" s="42">
        <v>25</v>
      </c>
      <c r="I7" s="42" t="s">
        <v>63</v>
      </c>
      <c r="J7" s="42">
        <v>70</v>
      </c>
      <c r="K7" s="42" t="s">
        <v>84</v>
      </c>
      <c r="L7" s="43"/>
    </row>
    <row r="8" spans="1:14" s="25" customFormat="1" ht="20.100000000000001" customHeight="1">
      <c r="A8" s="42">
        <v>5</v>
      </c>
      <c r="B8" s="45">
        <v>-1</v>
      </c>
      <c r="C8" s="46" t="s">
        <v>89</v>
      </c>
      <c r="D8" s="42" t="s">
        <v>82</v>
      </c>
      <c r="E8" s="41">
        <v>12.96</v>
      </c>
      <c r="F8" s="42" t="s">
        <v>83</v>
      </c>
      <c r="G8" s="42">
        <v>25</v>
      </c>
      <c r="H8" s="42">
        <v>25</v>
      </c>
      <c r="I8" s="42" t="s">
        <v>63</v>
      </c>
      <c r="J8" s="42">
        <v>70</v>
      </c>
      <c r="K8" s="42" t="s">
        <v>84</v>
      </c>
      <c r="L8" s="43"/>
    </row>
    <row r="9" spans="1:14" ht="20.100000000000001" customHeight="1">
      <c r="A9" s="42">
        <v>6</v>
      </c>
      <c r="B9" s="47">
        <v>-2</v>
      </c>
      <c r="C9" s="48" t="s">
        <v>90</v>
      </c>
      <c r="D9" s="42" t="s">
        <v>82</v>
      </c>
      <c r="E9" s="41">
        <v>12.96</v>
      </c>
      <c r="F9" s="42" t="s">
        <v>83</v>
      </c>
      <c r="G9" s="42">
        <v>25</v>
      </c>
      <c r="H9" s="42">
        <v>25</v>
      </c>
      <c r="I9" s="42" t="s">
        <v>63</v>
      </c>
      <c r="J9" s="42">
        <v>70</v>
      </c>
      <c r="K9" s="42" t="s">
        <v>84</v>
      </c>
      <c r="L9" s="42"/>
      <c r="M9" s="25"/>
    </row>
    <row r="10" spans="1:14" ht="20.100000000000001" customHeight="1">
      <c r="A10" s="42">
        <v>7</v>
      </c>
      <c r="B10" s="47">
        <v>-2</v>
      </c>
      <c r="C10" s="48" t="s">
        <v>91</v>
      </c>
      <c r="D10" s="42" t="s">
        <v>82</v>
      </c>
      <c r="E10" s="41">
        <v>12.96</v>
      </c>
      <c r="F10" s="42" t="s">
        <v>83</v>
      </c>
      <c r="G10" s="42">
        <v>25</v>
      </c>
      <c r="H10" s="42">
        <v>25</v>
      </c>
      <c r="I10" s="42" t="s">
        <v>63</v>
      </c>
      <c r="J10" s="42">
        <v>70</v>
      </c>
      <c r="K10" s="42" t="s">
        <v>84</v>
      </c>
      <c r="L10" s="42"/>
      <c r="M10" s="25"/>
    </row>
    <row r="11" spans="1:14" ht="20.100000000000001" customHeight="1">
      <c r="A11" s="42">
        <v>8</v>
      </c>
      <c r="B11" s="47">
        <v>-2</v>
      </c>
      <c r="C11" s="48" t="s">
        <v>92</v>
      </c>
      <c r="D11" s="42" t="s">
        <v>82</v>
      </c>
      <c r="E11" s="41">
        <v>12.96</v>
      </c>
      <c r="F11" s="42" t="s">
        <v>83</v>
      </c>
      <c r="G11" s="42">
        <v>25</v>
      </c>
      <c r="H11" s="42">
        <v>25</v>
      </c>
      <c r="I11" s="42" t="s">
        <v>63</v>
      </c>
      <c r="J11" s="42">
        <v>70</v>
      </c>
      <c r="K11" s="42" t="s">
        <v>84</v>
      </c>
      <c r="L11" s="42"/>
      <c r="M11" s="25"/>
    </row>
    <row r="12" spans="1:14" ht="20.100000000000001" customHeight="1">
      <c r="A12" s="42">
        <v>9</v>
      </c>
      <c r="B12" s="47">
        <v>-2</v>
      </c>
      <c r="C12" s="48" t="s">
        <v>93</v>
      </c>
      <c r="D12" s="42" t="s">
        <v>82</v>
      </c>
      <c r="E12" s="41">
        <v>12.96</v>
      </c>
      <c r="F12" s="42" t="s">
        <v>83</v>
      </c>
      <c r="G12" s="42">
        <v>25</v>
      </c>
      <c r="H12" s="42">
        <v>25</v>
      </c>
      <c r="I12" s="42" t="s">
        <v>63</v>
      </c>
      <c r="J12" s="42">
        <v>70</v>
      </c>
      <c r="K12" s="42" t="s">
        <v>84</v>
      </c>
      <c r="L12" s="42"/>
      <c r="M12" s="25"/>
    </row>
    <row r="13" spans="1:14" ht="20.100000000000001" customHeight="1">
      <c r="A13" s="42">
        <v>10</v>
      </c>
      <c r="B13" s="47">
        <v>-2</v>
      </c>
      <c r="C13" s="48" t="s">
        <v>94</v>
      </c>
      <c r="D13" s="42" t="s">
        <v>82</v>
      </c>
      <c r="E13" s="41">
        <v>12.96</v>
      </c>
      <c r="F13" s="42" t="s">
        <v>83</v>
      </c>
      <c r="G13" s="42">
        <v>25</v>
      </c>
      <c r="H13" s="42">
        <v>25</v>
      </c>
      <c r="I13" s="42" t="s">
        <v>63</v>
      </c>
      <c r="J13" s="42">
        <v>70</v>
      </c>
      <c r="K13" s="42" t="s">
        <v>84</v>
      </c>
      <c r="L13" s="42"/>
    </row>
    <row r="14" spans="1:14" ht="20.100000000000001" customHeight="1">
      <c r="A14" s="42">
        <v>11</v>
      </c>
      <c r="B14" s="47">
        <v>-2</v>
      </c>
      <c r="C14" s="48" t="s">
        <v>95</v>
      </c>
      <c r="D14" s="42" t="s">
        <v>82</v>
      </c>
      <c r="E14" s="41">
        <v>12.96</v>
      </c>
      <c r="F14" s="42" t="s">
        <v>83</v>
      </c>
      <c r="G14" s="42">
        <v>25</v>
      </c>
      <c r="H14" s="42">
        <v>25</v>
      </c>
      <c r="I14" s="42" t="s">
        <v>63</v>
      </c>
      <c r="J14" s="42">
        <v>70</v>
      </c>
      <c r="K14" s="42" t="s">
        <v>84</v>
      </c>
      <c r="L14" s="42"/>
    </row>
    <row r="15" spans="1:14" ht="20.100000000000001" customHeight="1"/>
    <row r="16" spans="1:14">
      <c r="J16" s="129" t="s">
        <v>48</v>
      </c>
      <c r="K16" s="129"/>
      <c r="L16" s="22">
        <v>12358</v>
      </c>
    </row>
  </sheetData>
  <mergeCells count="3">
    <mergeCell ref="A1:L1"/>
    <mergeCell ref="A2:D2"/>
    <mergeCell ref="J16:K16"/>
  </mergeCells>
  <phoneticPr fontId="1" type="noConversion"/>
  <pageMargins left="0.43307086614173229" right="0.35433070866141736" top="0.55118110236220474" bottom="0.15748031496062992" header="0.31496062992125984" footer="0.31496062992125984"/>
  <pageSetup paperSize="9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M16" sqref="M15:M16"/>
    </sheetView>
  </sheetViews>
  <sheetFormatPr defaultRowHeight="13.5"/>
  <cols>
    <col min="1" max="1" width="15.875" customWidth="1"/>
    <col min="2" max="2" width="12.375" customWidth="1"/>
    <col min="5" max="5" width="11.25" customWidth="1"/>
    <col min="6" max="6" width="10.875" customWidth="1"/>
    <col min="7" max="7" width="17" customWidth="1"/>
    <col min="8" max="8" width="15.625" customWidth="1"/>
    <col min="9" max="9" width="13.25" customWidth="1"/>
    <col min="10" max="10" width="14.875" customWidth="1"/>
  </cols>
  <sheetData>
    <row r="1" spans="1:12" s="74" customFormat="1" ht="26.25" customHeight="1">
      <c r="A1" s="130" t="s">
        <v>135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2" s="75" customFormat="1" ht="33" customHeight="1">
      <c r="A2" s="131" t="s">
        <v>122</v>
      </c>
      <c r="B2" s="131"/>
      <c r="C2" s="131"/>
      <c r="D2" s="82"/>
      <c r="E2" s="83"/>
      <c r="F2" s="83"/>
      <c r="G2" s="83"/>
      <c r="H2" s="83"/>
      <c r="I2" s="82" t="s">
        <v>120</v>
      </c>
      <c r="J2" s="83"/>
      <c r="K2" s="16"/>
      <c r="L2" s="16"/>
    </row>
    <row r="3" spans="1:12" s="74" customFormat="1" ht="21.75" customHeight="1">
      <c r="A3" s="76" t="s">
        <v>121</v>
      </c>
      <c r="B3" s="76" t="s">
        <v>76</v>
      </c>
      <c r="C3" s="77" t="s">
        <v>124</v>
      </c>
      <c r="D3" s="77" t="s">
        <v>126</v>
      </c>
      <c r="E3" s="77" t="s">
        <v>134</v>
      </c>
      <c r="F3" s="77" t="s">
        <v>12</v>
      </c>
      <c r="G3" s="77" t="s">
        <v>133</v>
      </c>
      <c r="H3" s="77" t="s">
        <v>132</v>
      </c>
      <c r="I3" s="77" t="s">
        <v>13</v>
      </c>
      <c r="J3" s="77" t="s">
        <v>14</v>
      </c>
    </row>
    <row r="4" spans="1:12" s="74" customFormat="1" ht="26.25" customHeight="1">
      <c r="A4" s="78" t="s">
        <v>131</v>
      </c>
      <c r="B4" s="79" t="s">
        <v>123</v>
      </c>
      <c r="C4" s="78" t="s">
        <v>125</v>
      </c>
      <c r="D4" s="78" t="s">
        <v>127</v>
      </c>
      <c r="E4" s="78">
        <v>904.13</v>
      </c>
      <c r="F4" s="80" t="s">
        <v>68</v>
      </c>
      <c r="G4" s="78">
        <v>27800</v>
      </c>
      <c r="H4" s="78">
        <f>G4*E4</f>
        <v>25134814</v>
      </c>
      <c r="I4" s="78" t="s">
        <v>114</v>
      </c>
      <c r="J4" s="78"/>
    </row>
    <row r="5" spans="1:12" s="74" customFormat="1" ht="21.75" customHeight="1"/>
    <row r="6" spans="1:12" s="74" customFormat="1" ht="33" customHeight="1">
      <c r="H6" s="132" t="s">
        <v>48</v>
      </c>
      <c r="I6" s="132"/>
      <c r="J6" s="81">
        <v>12358</v>
      </c>
    </row>
    <row r="7" spans="1:12" s="74" customFormat="1"/>
    <row r="8" spans="1:12" s="74" customFormat="1"/>
  </sheetData>
  <mergeCells count="3">
    <mergeCell ref="A1:J1"/>
    <mergeCell ref="A2:C2"/>
    <mergeCell ref="H6:I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标价牌</vt:lpstr>
      <vt:lpstr>住宅价目表</vt:lpstr>
      <vt:lpstr>车位价目表</vt:lpstr>
      <vt:lpstr>商业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2021-05-08T08:38:43Z</dcterms:modified>
</cp:coreProperties>
</file>