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880" activeTab="1"/>
  </bookViews>
  <sheets>
    <sheet name="标价牌" sheetId="2" r:id="rId1"/>
    <sheet name="商铺价目表" sheetId="3" r:id="rId2"/>
  </sheets>
  <definedNames>
    <definedName name="_xlnm.Print_Titles" localSheetId="1">商铺价目表!$1:$4</definedName>
  </definedNames>
  <calcPr calcId="125725"/>
</workbook>
</file>

<file path=xl/calcChain.xml><?xml version="1.0" encoding="utf-8"?>
<calcChain xmlns="http://schemas.openxmlformats.org/spreadsheetml/2006/main">
  <c r="J39" i="3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</calcChain>
</file>

<file path=xl/sharedStrings.xml><?xml version="1.0" encoding="utf-8"?>
<sst xmlns="http://schemas.openxmlformats.org/spreadsheetml/2006/main" count="269" uniqueCount="125">
  <si>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</si>
  <si>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</si>
  <si>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</si>
  <si>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</si>
  <si>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</si>
  <si>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</si>
  <si>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套内建筑面积</t>
  </si>
  <si>
    <t>公摊建筑面积</t>
  </si>
  <si>
    <t>计价单位</t>
  </si>
  <si>
    <t>销售状态</t>
  </si>
  <si>
    <t>备注</t>
  </si>
  <si>
    <t>代收代办收费项目和标准(购房者自愿选择)</t>
    <phoneticPr fontId="2" type="noConversion"/>
  </si>
  <si>
    <t>收费标准</t>
    <phoneticPr fontId="2" type="noConversion"/>
  </si>
  <si>
    <t>代收费的委托单位名称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</si>
  <si>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</si>
  <si>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</si>
  <si>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</si>
  <si>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</si>
  <si>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</si>
  <si>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</si>
  <si>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</si>
  <si>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</si>
  <si>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填制日期：</t>
    <phoneticPr fontId="2" type="noConversion"/>
  </si>
  <si>
    <t>元/㎡</t>
  </si>
  <si>
    <t>未售</t>
  </si>
  <si>
    <t>宁波余姚晟明房地产开发有限公司</t>
    <phoneticPr fontId="1" type="noConversion"/>
  </si>
  <si>
    <t>云都会府</t>
    <phoneticPr fontId="1" type="noConversion"/>
  </si>
  <si>
    <t>物业维修基金</t>
    <phoneticPr fontId="1" type="noConversion"/>
  </si>
  <si>
    <t>权证产证代办费</t>
    <phoneticPr fontId="1" type="noConversion"/>
  </si>
  <si>
    <t>契税、印花税、权证工本费</t>
    <phoneticPr fontId="1" type="noConversion"/>
  </si>
  <si>
    <t>交付时政府规定</t>
    <phoneticPr fontId="1" type="noConversion"/>
  </si>
  <si>
    <t>400元/户</t>
    <phoneticPr fontId="1" type="noConversion"/>
  </si>
  <si>
    <t xml:space="preserve">按实收取 </t>
    <phoneticPr fontId="1" type="noConversion"/>
  </si>
  <si>
    <t>按交付时政府相关文件规定</t>
    <phoneticPr fontId="1" type="noConversion"/>
  </si>
  <si>
    <t>余姚市财政局等部门</t>
    <phoneticPr fontId="1" type="noConversion"/>
  </si>
  <si>
    <t>深圳市卓越物业管理股份有限公司</t>
    <phoneticPr fontId="1" type="noConversion"/>
  </si>
  <si>
    <t>按《余姚市普通住宅小区前期物业综合服务等级收费标准》的特级服务等级标准执行</t>
    <phoneticPr fontId="1" type="noConversion"/>
  </si>
  <si>
    <t>1、 住宅：
1-5层2.10元/平方米/月；
6-11层2.25元/平方米/月；
12-20层2.40元元/平方米/月；
21层及以上2.55元/平方米/月；
2、 商业用房：3.00元/平方米/月。
3、地下室部分：地下车位公共设施使用费，每只每月55元。
4、装修垃圾清运费：按建筑面积住宅3.5元/平方米，商业4元/平方米。</t>
    <phoneticPr fontId="1" type="noConversion"/>
  </si>
  <si>
    <t>余姚云都会府前期物业服务中标通知书</t>
    <phoneticPr fontId="1" type="noConversion"/>
  </si>
  <si>
    <t>层高(m)</t>
    <phoneticPr fontId="1" type="noConversion"/>
  </si>
  <si>
    <t>建筑
面积</t>
    <phoneticPr fontId="1" type="noConversion"/>
  </si>
  <si>
    <t>销售单价(元）</t>
    <phoneticPr fontId="1" type="noConversion"/>
  </si>
  <si>
    <t>房屋总价（元)</t>
    <phoneticPr fontId="1" type="noConversion"/>
  </si>
  <si>
    <t>楼盘名称：云都会府（住宅）</t>
    <phoneticPr fontId="1" type="noConversion"/>
  </si>
  <si>
    <t>商品房和车库（车位）、辅房销售的具体标价内容详见价目表或价格手册。价格举报电话：12358</t>
    <phoneticPr fontId="2" type="noConversion"/>
  </si>
  <si>
    <t>价格举报电话：12358</t>
    <phoneticPr fontId="1" type="noConversion"/>
  </si>
  <si>
    <t>商铺</t>
  </si>
  <si>
    <t>2576号</t>
  </si>
  <si>
    <t>2582号</t>
  </si>
  <si>
    <t>2584号</t>
  </si>
  <si>
    <t>2586号</t>
  </si>
  <si>
    <t>2588号</t>
  </si>
  <si>
    <t>2572号-201</t>
  </si>
  <si>
    <t>2572号-202</t>
  </si>
  <si>
    <t>2572号-203</t>
  </si>
  <si>
    <t>2572号-204</t>
  </si>
  <si>
    <t>2572号-205</t>
  </si>
  <si>
    <t>2572号-206</t>
  </si>
  <si>
    <t>2572号-207</t>
  </si>
  <si>
    <t>2572号-208</t>
  </si>
  <si>
    <t>户型</t>
    <phoneticPr fontId="1" type="noConversion"/>
  </si>
  <si>
    <t>/</t>
  </si>
  <si>
    <t>2532号</t>
  </si>
  <si>
    <t>2536号</t>
  </si>
  <si>
    <t>2564号</t>
  </si>
  <si>
    <t>2568号</t>
  </si>
  <si>
    <t>2570号</t>
  </si>
  <si>
    <t>2552号</t>
  </si>
  <si>
    <t>2554号</t>
  </si>
  <si>
    <t>2556号</t>
  </si>
  <si>
    <t>2558号</t>
  </si>
  <si>
    <t>2560号</t>
  </si>
  <si>
    <t>2562号</t>
  </si>
  <si>
    <t>2538号-201</t>
  </si>
  <si>
    <t>2538号-202</t>
  </si>
  <si>
    <t>2538号-203</t>
  </si>
  <si>
    <t>2538号-206</t>
  </si>
  <si>
    <t>2538号-207</t>
  </si>
  <si>
    <t>2538号-208</t>
  </si>
  <si>
    <t>2538号-209</t>
  </si>
  <si>
    <t>2538号-210</t>
  </si>
  <si>
    <t>2538号-211</t>
  </si>
  <si>
    <t>2538号-212</t>
  </si>
  <si>
    <t>2538号-213</t>
  </si>
  <si>
    <t>本表报备房源总套数35，总面积2230.08平方米，总价39832672元，均单价17861.55元/平方米</t>
    <phoneticPr fontId="1" type="noConversion"/>
  </si>
  <si>
    <t>填报日期：2020年8月24日</t>
    <phoneticPr fontId="1" type="noConversion"/>
  </si>
  <si>
    <t>调整：35套商铺</t>
    <phoneticPr fontId="1" type="noConversion"/>
  </si>
  <si>
    <t>住宅1152套，商铺55套、车位1302只（10#、11#、14#、15#、17#）</t>
    <phoneticPr fontId="1" type="noConversion"/>
  </si>
  <si>
    <t>坐落位置</t>
    <phoneticPr fontId="2" type="noConversion"/>
  </si>
  <si>
    <t>余姚市城东路西侧、站北路北侧地块</t>
    <phoneticPr fontId="1" type="noConversion"/>
  </si>
  <si>
    <t>预售许可证号码</t>
    <phoneticPr fontId="2" type="noConversion"/>
  </si>
  <si>
    <t>余房预许字（2019）第16号
余房预许字（2019）第40号
余房预许字（2019）第58号</t>
    <phoneticPr fontId="1" type="noConversion"/>
  </si>
  <si>
    <t>预售许可套数（幢号）</t>
    <phoneticPr fontId="1" type="noConversion"/>
  </si>
  <si>
    <t>土地性质</t>
    <phoneticPr fontId="2" type="noConversion"/>
  </si>
  <si>
    <t>城镇住宅用地、商业用地</t>
    <phoneticPr fontId="1" type="noConversion"/>
  </si>
  <si>
    <t>土地使用起止年限</t>
    <phoneticPr fontId="2" type="noConversion"/>
  </si>
  <si>
    <t>2017年8月13日至2087年8月13日</t>
    <phoneticPr fontId="1" type="noConversion"/>
  </si>
  <si>
    <t>容积率</t>
    <phoneticPr fontId="2" type="noConversion"/>
  </si>
  <si>
    <t>建筑结构</t>
    <phoneticPr fontId="2" type="noConversion"/>
  </si>
  <si>
    <t>框剪结构</t>
    <phoneticPr fontId="1" type="noConversion"/>
  </si>
  <si>
    <t>绿化率</t>
    <phoneticPr fontId="2" type="noConversion"/>
  </si>
  <si>
    <t>车位配比率</t>
    <phoneticPr fontId="2" type="noConversion"/>
  </si>
  <si>
    <t>1：1</t>
    <phoneticPr fontId="1" type="noConversion"/>
  </si>
  <si>
    <t>装修状况</t>
    <phoneticPr fontId="2" type="noConversion"/>
  </si>
  <si>
    <t>毛坯</t>
    <phoneticPr fontId="1" type="noConversion"/>
  </si>
  <si>
    <t>房屋类型</t>
    <phoneticPr fontId="2" type="noConversion"/>
  </si>
  <si>
    <t>商铺</t>
    <phoneticPr fontId="1" type="noConversion"/>
  </si>
  <si>
    <t>房源概况</t>
    <phoneticPr fontId="2" type="noConversion"/>
  </si>
  <si>
    <t>户型</t>
    <phoneticPr fontId="2" type="noConversion"/>
  </si>
  <si>
    <t>四房两厅两卫、三房两厅二卫、三房两厅一卫</t>
    <phoneticPr fontId="1" type="noConversion"/>
  </si>
  <si>
    <t>建筑面积</t>
    <phoneticPr fontId="2" type="noConversion"/>
  </si>
  <si>
    <t>可供销售房屋总套数</t>
    <phoneticPr fontId="2" type="noConversion"/>
  </si>
  <si>
    <t>商铺35套、车位561只</t>
    <phoneticPr fontId="1" type="noConversion"/>
  </si>
  <si>
    <t>当期销售推出（调整）商品房总套数</t>
    <phoneticPr fontId="2" type="noConversion"/>
  </si>
  <si>
    <t>基础设施配套情况</t>
    <phoneticPr fontId="2" type="noConversion"/>
  </si>
  <si>
    <t>水</t>
    <phoneticPr fontId="2" type="noConversion"/>
  </si>
  <si>
    <t>电</t>
    <phoneticPr fontId="2" type="noConversion"/>
  </si>
  <si>
    <t>燃气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</si>
  <si>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</si>
  <si>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</si>
  <si>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</si>
  <si>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√</t>
    <phoneticPr fontId="1" type="noConversion"/>
  </si>
  <si>
    <t>住宅有燃气        公寓、商铺无燃气</t>
    <phoneticPr fontId="1" type="noConversion"/>
  </si>
  <si>
    <t>无</t>
    <phoneticPr fontId="1" type="noConversion"/>
  </si>
  <si>
    <t>1、按时签约98折；2、卓越集团24周年庆98折；3、季度指标冲刺98折；
4、一次性付款/总经理优惠享受总价99折优惠；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</si>
</sst>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7" fillId="0" borderId="0" applyProtection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2" borderId="0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9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31" fontId="8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</cellXfs>
  <cellStyles count="7">
    <cellStyle name="常规" xfId="0" builtinId="0"/>
    <cellStyle name="常规 2" xfId="1"/>
    <cellStyle name="常规 2 2" xfId="3"/>
    <cellStyle name="常规 2 3" xfId="4"/>
    <cellStyle name="常规 2 4" xfId="6"/>
    <cellStyle name="常规 3" xfId="2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2"/>
  <sheetViews>
    <sheetView topLeftCell="A10" workbookViewId="0">
      <selection activeCell="G3" sqref="B3:H13"/>
    </sheetView>
  </sheetViews>
  <sheetFormatPr defaultRowHeight="13.5"/>
  <cols>
    <col min="1" max="1" width="1.875" style="1" customWidth="1"/>
    <col min="2" max="2" width="14" style="5" customWidth="1"/>
    <col min="3" max="3" width="10.5" style="1" customWidth="1"/>
    <col min="4" max="4" width="8.75" style="1" customWidth="1"/>
    <col min="5" max="5" width="10.625" style="1" customWidth="1"/>
    <col min="6" max="6" width="12" style="1" customWidth="1"/>
    <col min="7" max="7" width="25.875" style="1" customWidth="1"/>
    <col min="8" max="8" width="13" style="1" customWidth="1"/>
    <col min="9" max="16384" width="9" style="1"/>
  </cols>
  <sheetData>
    <row r="1" spans="2:8" ht="54" customHeight="1" thickBot="1">
      <c r="B1" s="48" t="s">
        <v>14</v>
      </c>
      <c r="C1" s="48"/>
      <c r="D1" s="48"/>
      <c r="E1" s="48"/>
      <c r="F1" s="48"/>
      <c r="G1" s="48"/>
      <c r="H1" s="48"/>
    </row>
    <row r="2" spans="2:8" s="2" customFormat="1" ht="30.75" customHeight="1">
      <c r="B2" s="3" t="s">
        <v>15</v>
      </c>
      <c r="C2" s="49" t="s">
        <v>25</v>
      </c>
      <c r="D2" s="50"/>
      <c r="E2" s="51"/>
      <c r="F2" s="6" t="s">
        <v>16</v>
      </c>
      <c r="G2" s="52" t="s">
        <v>26</v>
      </c>
      <c r="H2" s="53"/>
    </row>
    <row r="3" spans="2:8" s="2" customFormat="1" ht="36" customHeight="1">
      <c r="B3" s="62" t="s">
        <v>88</v>
      </c>
      <c r="C3" s="56" t="s">
        <v>89</v>
      </c>
      <c r="D3" s="57"/>
      <c r="E3" s="58"/>
      <c r="F3" s="35" t="s">
        <v>90</v>
      </c>
      <c r="G3" s="54" t="s">
        <v>91</v>
      </c>
      <c r="H3" s="55"/>
    </row>
    <row r="4" spans="2:8" s="2" customFormat="1" ht="32.25" customHeight="1">
      <c r="B4" s="63"/>
      <c r="C4" s="59"/>
      <c r="D4" s="60"/>
      <c r="E4" s="61"/>
      <c r="F4" s="36" t="s">
        <v>92</v>
      </c>
      <c r="G4" s="64" t="s">
        <v>87</v>
      </c>
      <c r="H4" s="65"/>
    </row>
    <row r="5" spans="2:8" s="2" customFormat="1" ht="40.5">
      <c r="B5" s="37" t="s">
        <v>93</v>
      </c>
      <c r="C5" s="38" t="s">
        <v>94</v>
      </c>
      <c r="D5" s="35" t="s">
        <v>95</v>
      </c>
      <c r="E5" s="47" t="s">
        <v>96</v>
      </c>
      <c r="F5" s="47"/>
      <c r="G5" s="35" t="s">
        <v>97</v>
      </c>
      <c r="H5" s="39">
        <v>3</v>
      </c>
    </row>
    <row r="6" spans="2:8" s="2" customFormat="1">
      <c r="B6" s="37" t="s">
        <v>98</v>
      </c>
      <c r="C6" s="40" t="s">
        <v>99</v>
      </c>
      <c r="D6" s="35" t="s">
        <v>100</v>
      </c>
      <c r="E6" s="41">
        <v>0.3</v>
      </c>
      <c r="F6" s="35" t="s">
        <v>101</v>
      </c>
      <c r="G6" s="73" t="s">
        <v>102</v>
      </c>
      <c r="H6" s="74"/>
    </row>
    <row r="7" spans="2:8" s="2" customFormat="1" ht="28.5" customHeight="1">
      <c r="B7" s="37" t="s">
        <v>103</v>
      </c>
      <c r="C7" s="75" t="s">
        <v>104</v>
      </c>
      <c r="D7" s="75"/>
      <c r="E7" s="75"/>
      <c r="F7" s="35" t="s">
        <v>105</v>
      </c>
      <c r="G7" s="47" t="s">
        <v>106</v>
      </c>
      <c r="H7" s="76"/>
    </row>
    <row r="8" spans="2:8" s="2" customFormat="1" ht="28.5" customHeight="1">
      <c r="B8" s="66" t="s">
        <v>107</v>
      </c>
      <c r="C8" s="42" t="s">
        <v>108</v>
      </c>
      <c r="D8" s="77" t="s">
        <v>109</v>
      </c>
      <c r="E8" s="77"/>
      <c r="F8" s="42" t="s">
        <v>110</v>
      </c>
      <c r="G8" s="47">
        <v>3192.98</v>
      </c>
      <c r="H8" s="76"/>
    </row>
    <row r="9" spans="2:8" s="2" customFormat="1" ht="28.5" customHeight="1">
      <c r="B9" s="66"/>
      <c r="C9" s="78" t="s">
        <v>111</v>
      </c>
      <c r="D9" s="78"/>
      <c r="E9" s="77" t="s">
        <v>112</v>
      </c>
      <c r="F9" s="77"/>
      <c r="G9" s="77"/>
      <c r="H9" s="79"/>
    </row>
    <row r="10" spans="2:8" s="2" customFormat="1" ht="28.5" customHeight="1">
      <c r="B10" s="66"/>
      <c r="C10" s="78" t="s">
        <v>113</v>
      </c>
      <c r="D10" s="78"/>
      <c r="E10" s="77" t="s">
        <v>86</v>
      </c>
      <c r="F10" s="77"/>
      <c r="G10" s="77"/>
      <c r="H10" s="79"/>
    </row>
    <row r="11" spans="2:8" s="2" customFormat="1" ht="20.25" customHeight="1">
      <c r="B11" s="66" t="s">
        <v>114</v>
      </c>
      <c r="C11" s="42" t="s">
        <v>115</v>
      </c>
      <c r="D11" s="42" t="s">
        <v>116</v>
      </c>
      <c r="E11" s="42" t="s">
        <v>117</v>
      </c>
      <c r="F11" s="42" t="s">
        <v>118</v>
      </c>
      <c r="G11" s="42" t="s">
        <v>119</v>
      </c>
      <c r="H11" s="43" t="s">
        <v>120</v>
      </c>
    </row>
    <row r="12" spans="2:8" s="2" customFormat="1" ht="33.75">
      <c r="B12" s="66"/>
      <c r="C12" s="44" t="s">
        <v>121</v>
      </c>
      <c r="D12" s="44" t="s">
        <v>121</v>
      </c>
      <c r="E12" s="45" t="s">
        <v>122</v>
      </c>
      <c r="F12" s="44" t="s">
        <v>123</v>
      </c>
      <c r="G12" s="44" t="s">
        <v>121</v>
      </c>
      <c r="H12" s="46" t="s">
        <v>121</v>
      </c>
    </row>
    <row r="13" spans="2:8" s="2" customFormat="1" ht="29.25" customHeight="1">
      <c r="B13" s="83" t="s">
        <v>0</v>
      </c>
      <c r="C13" s="84"/>
      <c r="D13" s="67" t="s">
        <v>124</v>
      </c>
      <c r="E13" s="68"/>
      <c r="F13" s="68"/>
      <c r="G13" s="68"/>
      <c r="H13" s="69"/>
    </row>
    <row r="14" spans="2:8" s="2" customFormat="1" ht="33.75" customHeight="1">
      <c r="B14" s="85" t="s">
        <v>11</v>
      </c>
      <c r="C14" s="86" t="s">
        <v>17</v>
      </c>
      <c r="D14" s="86"/>
      <c r="E14" s="86" t="s">
        <v>12</v>
      </c>
      <c r="F14" s="86"/>
      <c r="G14" s="9" t="s">
        <v>18</v>
      </c>
      <c r="H14" s="7" t="s">
        <v>13</v>
      </c>
    </row>
    <row r="15" spans="2:8" s="2" customFormat="1" ht="29.25" customHeight="1">
      <c r="B15" s="85"/>
      <c r="C15" s="70" t="s">
        <v>27</v>
      </c>
      <c r="D15" s="71"/>
      <c r="E15" s="70" t="s">
        <v>30</v>
      </c>
      <c r="F15" s="72"/>
      <c r="G15" s="18" t="s">
        <v>33</v>
      </c>
      <c r="H15" s="19" t="s">
        <v>25</v>
      </c>
    </row>
    <row r="16" spans="2:8" s="2" customFormat="1" ht="25.5" customHeight="1">
      <c r="B16" s="85"/>
      <c r="C16" s="70" t="s">
        <v>28</v>
      </c>
      <c r="D16" s="71"/>
      <c r="E16" s="70" t="s">
        <v>31</v>
      </c>
      <c r="F16" s="72"/>
      <c r="G16" s="18"/>
      <c r="H16" s="19" t="s">
        <v>25</v>
      </c>
    </row>
    <row r="17" spans="2:8" s="2" customFormat="1" ht="25.5" customHeight="1">
      <c r="B17" s="85"/>
      <c r="C17" s="70" t="s">
        <v>29</v>
      </c>
      <c r="D17" s="71"/>
      <c r="E17" s="70" t="s">
        <v>32</v>
      </c>
      <c r="F17" s="72"/>
      <c r="G17" s="18" t="s">
        <v>33</v>
      </c>
      <c r="H17" s="19" t="s">
        <v>34</v>
      </c>
    </row>
    <row r="18" spans="2:8" s="2" customFormat="1" ht="22.5" customHeight="1">
      <c r="B18" s="87" t="s">
        <v>19</v>
      </c>
      <c r="C18" s="91" t="s">
        <v>20</v>
      </c>
      <c r="D18" s="91"/>
      <c r="E18" s="91" t="s">
        <v>21</v>
      </c>
      <c r="F18" s="91"/>
      <c r="G18" s="10" t="s">
        <v>12</v>
      </c>
      <c r="H18" s="8" t="s">
        <v>18</v>
      </c>
    </row>
    <row r="19" spans="2:8" s="2" customFormat="1" ht="120.75" customHeight="1">
      <c r="B19" s="87"/>
      <c r="C19" s="92" t="s">
        <v>35</v>
      </c>
      <c r="D19" s="92"/>
      <c r="E19" s="92" t="s">
        <v>36</v>
      </c>
      <c r="F19" s="92"/>
      <c r="G19" s="17" t="s">
        <v>37</v>
      </c>
      <c r="H19" s="20" t="s">
        <v>38</v>
      </c>
    </row>
    <row r="20" spans="2:8" s="2" customFormat="1" ht="39" customHeight="1" thickBot="1">
      <c r="B20" s="4" t="s">
        <v>1</v>
      </c>
      <c r="C20" s="88" t="s">
        <v>44</v>
      </c>
      <c r="D20" s="89"/>
      <c r="E20" s="89"/>
      <c r="F20" s="89"/>
      <c r="G20" s="89"/>
      <c r="H20" s="90"/>
    </row>
    <row r="22" spans="2:8">
      <c r="E22" s="80" t="s">
        <v>22</v>
      </c>
      <c r="F22" s="80"/>
      <c r="G22" s="81">
        <v>44067</v>
      </c>
      <c r="H22" s="82"/>
    </row>
  </sheetData>
  <mergeCells count="38">
    <mergeCell ref="E22:F22"/>
    <mergeCell ref="G22:H22"/>
    <mergeCell ref="B13:C13"/>
    <mergeCell ref="B14:B17"/>
    <mergeCell ref="C14:D14"/>
    <mergeCell ref="E14:F14"/>
    <mergeCell ref="B18:B19"/>
    <mergeCell ref="C20:H20"/>
    <mergeCell ref="E18:F18"/>
    <mergeCell ref="C19:D19"/>
    <mergeCell ref="E19:F19"/>
    <mergeCell ref="C18:D18"/>
    <mergeCell ref="C15:D15"/>
    <mergeCell ref="E15:F15"/>
    <mergeCell ref="B11:B12"/>
    <mergeCell ref="D13:H13"/>
    <mergeCell ref="C17:D17"/>
    <mergeCell ref="E17:F17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C16:D16"/>
    <mergeCell ref="E16:F16"/>
    <mergeCell ref="E5:F5"/>
    <mergeCell ref="B1:H1"/>
    <mergeCell ref="C2:E2"/>
    <mergeCell ref="G2:H2"/>
    <mergeCell ref="G3:H3"/>
    <mergeCell ref="C3:E4"/>
    <mergeCell ref="B3:B4"/>
    <mergeCell ref="G4:H4"/>
  </mergeCells>
  <phoneticPr fontId="1" type="noConversion"/>
  <pageMargins left="0.39" right="0.4" top="0.63" bottom="0.579999999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sqref="A1:XFD1048576"/>
    </sheetView>
  </sheetViews>
  <sheetFormatPr defaultRowHeight="13.5"/>
  <cols>
    <col min="1" max="1" width="3.5" style="14" bestFit="1" customWidth="1"/>
    <col min="2" max="2" width="3.375" style="14" customWidth="1"/>
    <col min="3" max="3" width="11.625" style="11" customWidth="1"/>
    <col min="4" max="4" width="7" style="14" customWidth="1"/>
    <col min="5" max="5" width="4.75" style="11" bestFit="1" customWidth="1"/>
    <col min="6" max="6" width="8.5" style="11" bestFit="1" customWidth="1"/>
    <col min="7" max="7" width="9" style="11" customWidth="1"/>
    <col min="8" max="8" width="8.75" style="11" customWidth="1"/>
    <col min="9" max="9" width="9" style="11" bestFit="1" customWidth="1"/>
    <col min="10" max="10" width="12.125" style="11" customWidth="1"/>
    <col min="11" max="11" width="9.5" style="11" bestFit="1" customWidth="1"/>
    <col min="12" max="13" width="5.875" style="11" customWidth="1"/>
    <col min="14" max="16384" width="9" style="11"/>
  </cols>
  <sheetData>
    <row r="1" spans="1:13" s="12" customFormat="1" ht="25.5">
      <c r="A1" s="93" t="s">
        <v>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12" customFormat="1">
      <c r="A2" s="94" t="s">
        <v>43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5"/>
      <c r="M2" s="95"/>
    </row>
    <row r="3" spans="1:13" s="12" customFormat="1">
      <c r="A3" s="15"/>
      <c r="B3" s="15"/>
      <c r="C3" s="15"/>
      <c r="D3" s="15"/>
      <c r="E3" s="15"/>
      <c r="F3" s="15"/>
      <c r="G3" s="15"/>
      <c r="H3" s="15"/>
      <c r="I3" s="15"/>
      <c r="J3" s="24" t="s">
        <v>85</v>
      </c>
      <c r="K3" s="16"/>
      <c r="L3" s="15"/>
      <c r="M3" s="15"/>
    </row>
    <row r="4" spans="1:13" s="13" customFormat="1" ht="24">
      <c r="A4" s="22" t="s">
        <v>3</v>
      </c>
      <c r="B4" s="22" t="s">
        <v>4</v>
      </c>
      <c r="C4" s="22" t="s">
        <v>5</v>
      </c>
      <c r="D4" s="22" t="s">
        <v>39</v>
      </c>
      <c r="E4" s="22" t="s">
        <v>60</v>
      </c>
      <c r="F4" s="22" t="s">
        <v>40</v>
      </c>
      <c r="G4" s="22" t="s">
        <v>6</v>
      </c>
      <c r="H4" s="22" t="s">
        <v>7</v>
      </c>
      <c r="I4" s="22" t="s">
        <v>8</v>
      </c>
      <c r="J4" s="22" t="s">
        <v>41</v>
      </c>
      <c r="K4" s="22" t="s">
        <v>42</v>
      </c>
      <c r="L4" s="22" t="s">
        <v>9</v>
      </c>
      <c r="M4" s="22" t="s">
        <v>10</v>
      </c>
    </row>
    <row r="5" spans="1:13" s="13" customFormat="1">
      <c r="A5" s="25">
        <v>11</v>
      </c>
      <c r="B5" s="26" t="s">
        <v>61</v>
      </c>
      <c r="C5" s="25" t="s">
        <v>62</v>
      </c>
      <c r="D5" s="25">
        <v>3.3</v>
      </c>
      <c r="E5" s="26" t="s">
        <v>46</v>
      </c>
      <c r="F5" s="27">
        <v>137.804</v>
      </c>
      <c r="G5" s="28">
        <v>115.76</v>
      </c>
      <c r="H5" s="25">
        <f t="shared" ref="H5:H39" si="0">F5-G5</f>
        <v>22.043999999999997</v>
      </c>
      <c r="I5" s="26" t="s">
        <v>23</v>
      </c>
      <c r="J5" s="27">
        <f t="shared" ref="J5:J39" si="1">K5/F5</f>
        <v>23340.897216336245</v>
      </c>
      <c r="K5" s="29">
        <v>3216469</v>
      </c>
      <c r="L5" s="26" t="s">
        <v>24</v>
      </c>
      <c r="M5" s="21"/>
    </row>
    <row r="6" spans="1:13" s="13" customFormat="1">
      <c r="A6" s="25">
        <v>11</v>
      </c>
      <c r="B6" s="26" t="s">
        <v>61</v>
      </c>
      <c r="C6" s="25" t="s">
        <v>63</v>
      </c>
      <c r="D6" s="25">
        <v>3.3</v>
      </c>
      <c r="E6" s="26" t="s">
        <v>46</v>
      </c>
      <c r="F6" s="27">
        <v>116.8762</v>
      </c>
      <c r="G6" s="28">
        <v>98.18</v>
      </c>
      <c r="H6" s="25">
        <f t="shared" si="0"/>
        <v>18.69619999999999</v>
      </c>
      <c r="I6" s="26" t="s">
        <v>23</v>
      </c>
      <c r="J6" s="27">
        <f t="shared" si="1"/>
        <v>20810.900765083054</v>
      </c>
      <c r="K6" s="29">
        <v>2432299</v>
      </c>
      <c r="L6" s="26" t="s">
        <v>24</v>
      </c>
      <c r="M6" s="21"/>
    </row>
    <row r="7" spans="1:13" s="13" customFormat="1">
      <c r="A7" s="25">
        <v>15</v>
      </c>
      <c r="B7" s="26" t="s">
        <v>61</v>
      </c>
      <c r="C7" s="25" t="s">
        <v>64</v>
      </c>
      <c r="D7" s="25">
        <v>3.3</v>
      </c>
      <c r="E7" s="26" t="s">
        <v>46</v>
      </c>
      <c r="F7" s="27">
        <v>82.73</v>
      </c>
      <c r="G7" s="28">
        <v>70.12</v>
      </c>
      <c r="H7" s="25">
        <f t="shared" si="0"/>
        <v>12.61</v>
      </c>
      <c r="I7" s="26" t="s">
        <v>23</v>
      </c>
      <c r="J7" s="27">
        <f t="shared" si="1"/>
        <v>23560.896893509005</v>
      </c>
      <c r="K7" s="29">
        <v>1949193</v>
      </c>
      <c r="L7" s="26" t="s">
        <v>24</v>
      </c>
      <c r="M7" s="21"/>
    </row>
    <row r="8" spans="1:13" s="13" customFormat="1">
      <c r="A8" s="25">
        <v>15</v>
      </c>
      <c r="B8" s="26" t="s">
        <v>61</v>
      </c>
      <c r="C8" s="25" t="s">
        <v>65</v>
      </c>
      <c r="D8" s="25">
        <v>3.3</v>
      </c>
      <c r="E8" s="26" t="s">
        <v>46</v>
      </c>
      <c r="F8" s="27">
        <v>45.34</v>
      </c>
      <c r="G8" s="28">
        <v>38.43</v>
      </c>
      <c r="H8" s="25">
        <f t="shared" si="0"/>
        <v>6.9100000000000037</v>
      </c>
      <c r="I8" s="26" t="s">
        <v>23</v>
      </c>
      <c r="J8" s="27">
        <f t="shared" si="1"/>
        <v>27025.8932509925</v>
      </c>
      <c r="K8" s="29">
        <v>1225354</v>
      </c>
      <c r="L8" s="26" t="s">
        <v>24</v>
      </c>
      <c r="M8" s="21"/>
    </row>
    <row r="9" spans="1:13" s="13" customFormat="1">
      <c r="A9" s="25">
        <v>15</v>
      </c>
      <c r="B9" s="26" t="s">
        <v>61</v>
      </c>
      <c r="C9" s="25" t="s">
        <v>66</v>
      </c>
      <c r="D9" s="25">
        <v>3.3</v>
      </c>
      <c r="E9" s="26" t="s">
        <v>46</v>
      </c>
      <c r="F9" s="27">
        <v>42.48</v>
      </c>
      <c r="G9" s="28">
        <v>36</v>
      </c>
      <c r="H9" s="25">
        <f t="shared" si="0"/>
        <v>6.4799999999999969</v>
      </c>
      <c r="I9" s="26" t="s">
        <v>23</v>
      </c>
      <c r="J9" s="27">
        <f t="shared" si="1"/>
        <v>26915.889830508477</v>
      </c>
      <c r="K9" s="29">
        <v>1143387</v>
      </c>
      <c r="L9" s="26" t="s">
        <v>24</v>
      </c>
      <c r="M9" s="21"/>
    </row>
    <row r="10" spans="1:13" s="13" customFormat="1">
      <c r="A10" s="25">
        <v>14</v>
      </c>
      <c r="B10" s="26" t="s">
        <v>61</v>
      </c>
      <c r="C10" s="25" t="s">
        <v>67</v>
      </c>
      <c r="D10" s="25">
        <v>4.5</v>
      </c>
      <c r="E10" s="26" t="s">
        <v>46</v>
      </c>
      <c r="F10" s="27">
        <v>60.714799999999997</v>
      </c>
      <c r="G10" s="28">
        <v>59.397300000000001</v>
      </c>
      <c r="H10" s="25">
        <f t="shared" si="0"/>
        <v>1.3174999999999955</v>
      </c>
      <c r="I10" s="26" t="s">
        <v>23</v>
      </c>
      <c r="J10" s="27">
        <f t="shared" si="1"/>
        <v>23340.898759445805</v>
      </c>
      <c r="K10" s="29">
        <v>1417138</v>
      </c>
      <c r="L10" s="26" t="s">
        <v>24</v>
      </c>
      <c r="M10" s="21"/>
    </row>
    <row r="11" spans="1:13" s="13" customFormat="1">
      <c r="A11" s="25">
        <v>14</v>
      </c>
      <c r="B11" s="26" t="s">
        <v>61</v>
      </c>
      <c r="C11" s="25" t="s">
        <v>68</v>
      </c>
      <c r="D11" s="25">
        <v>4.5</v>
      </c>
      <c r="E11" s="26" t="s">
        <v>46</v>
      </c>
      <c r="F11" s="27">
        <v>62.149799999999999</v>
      </c>
      <c r="G11" s="28">
        <v>60.801200000000001</v>
      </c>
      <c r="H11" s="25">
        <f t="shared" si="0"/>
        <v>1.3485999999999976</v>
      </c>
      <c r="I11" s="26" t="s">
        <v>23</v>
      </c>
      <c r="J11" s="27">
        <f t="shared" si="1"/>
        <v>23340.911796980843</v>
      </c>
      <c r="K11" s="29">
        <v>1450633</v>
      </c>
      <c r="L11" s="26" t="s">
        <v>24</v>
      </c>
      <c r="M11" s="21"/>
    </row>
    <row r="12" spans="1:13" s="13" customFormat="1">
      <c r="A12" s="25">
        <v>14</v>
      </c>
      <c r="B12" s="26" t="s">
        <v>61</v>
      </c>
      <c r="C12" s="25" t="s">
        <v>69</v>
      </c>
      <c r="D12" s="25">
        <v>4.5</v>
      </c>
      <c r="E12" s="26" t="s">
        <v>46</v>
      </c>
      <c r="F12" s="27">
        <v>63.584800000000001</v>
      </c>
      <c r="G12" s="28">
        <v>62.204999999999998</v>
      </c>
      <c r="H12" s="25">
        <f t="shared" si="0"/>
        <v>1.379800000000003</v>
      </c>
      <c r="I12" s="26" t="s">
        <v>23</v>
      </c>
      <c r="J12" s="27">
        <f t="shared" si="1"/>
        <v>23340.908519017124</v>
      </c>
      <c r="K12" s="29">
        <v>1484127</v>
      </c>
      <c r="L12" s="26" t="s">
        <v>24</v>
      </c>
      <c r="M12" s="21"/>
    </row>
    <row r="13" spans="1:13" s="13" customFormat="1">
      <c r="A13" s="25">
        <v>14</v>
      </c>
      <c r="B13" s="26" t="s">
        <v>61</v>
      </c>
      <c r="C13" s="25" t="s">
        <v>70</v>
      </c>
      <c r="D13" s="25">
        <v>4.5</v>
      </c>
      <c r="E13" s="26" t="s">
        <v>46</v>
      </c>
      <c r="F13" s="27">
        <v>65.0197</v>
      </c>
      <c r="G13" s="28">
        <v>63.608800000000002</v>
      </c>
      <c r="H13" s="25">
        <f t="shared" si="0"/>
        <v>1.410899999999998</v>
      </c>
      <c r="I13" s="26" t="s">
        <v>23</v>
      </c>
      <c r="J13" s="27">
        <f t="shared" si="1"/>
        <v>24770.907894069027</v>
      </c>
      <c r="K13" s="29">
        <v>1610597</v>
      </c>
      <c r="L13" s="26" t="s">
        <v>24</v>
      </c>
      <c r="M13" s="21"/>
    </row>
    <row r="14" spans="1:13" s="13" customFormat="1">
      <c r="A14" s="25">
        <v>14</v>
      </c>
      <c r="B14" s="26" t="s">
        <v>61</v>
      </c>
      <c r="C14" s="25" t="s">
        <v>71</v>
      </c>
      <c r="D14" s="25">
        <v>4.5</v>
      </c>
      <c r="E14" s="26" t="s">
        <v>46</v>
      </c>
      <c r="F14" s="27">
        <v>65.828400000000002</v>
      </c>
      <c r="G14" s="28">
        <v>64.400000000000006</v>
      </c>
      <c r="H14" s="25">
        <f t="shared" si="0"/>
        <v>1.4283999999999963</v>
      </c>
      <c r="I14" s="26" t="s">
        <v>23</v>
      </c>
      <c r="J14" s="27">
        <f t="shared" si="1"/>
        <v>24770.904351313413</v>
      </c>
      <c r="K14" s="29">
        <v>1630629</v>
      </c>
      <c r="L14" s="26" t="s">
        <v>24</v>
      </c>
      <c r="M14" s="21"/>
    </row>
    <row r="15" spans="1:13" s="13" customFormat="1">
      <c r="A15" s="25">
        <v>14</v>
      </c>
      <c r="B15" s="26" t="s">
        <v>61</v>
      </c>
      <c r="C15" s="25" t="s">
        <v>72</v>
      </c>
      <c r="D15" s="25">
        <v>4.5</v>
      </c>
      <c r="E15" s="26" t="s">
        <v>46</v>
      </c>
      <c r="F15" s="27">
        <v>95.083299999999994</v>
      </c>
      <c r="G15" s="28">
        <v>93.02</v>
      </c>
      <c r="H15" s="25">
        <f t="shared" si="0"/>
        <v>2.0632999999999981</v>
      </c>
      <c r="I15" s="26" t="s">
        <v>23</v>
      </c>
      <c r="J15" s="27">
        <f t="shared" si="1"/>
        <v>21470.89972687107</v>
      </c>
      <c r="K15" s="29">
        <v>2041524</v>
      </c>
      <c r="L15" s="26" t="s">
        <v>24</v>
      </c>
      <c r="M15" s="21"/>
    </row>
    <row r="16" spans="1:13" s="13" customFormat="1">
      <c r="A16" s="25">
        <v>14</v>
      </c>
      <c r="B16" s="26" t="s">
        <v>61</v>
      </c>
      <c r="C16" s="25" t="s">
        <v>73</v>
      </c>
      <c r="D16" s="25">
        <v>3.5</v>
      </c>
      <c r="E16" s="26" t="s">
        <v>46</v>
      </c>
      <c r="F16" s="27">
        <v>32.337499999999999</v>
      </c>
      <c r="G16" s="28">
        <v>26.1524</v>
      </c>
      <c r="H16" s="25">
        <f t="shared" si="0"/>
        <v>6.1850999999999985</v>
      </c>
      <c r="I16" s="26" t="s">
        <v>23</v>
      </c>
      <c r="J16" s="27">
        <f t="shared" si="1"/>
        <v>14650.885195206803</v>
      </c>
      <c r="K16" s="29">
        <v>473773</v>
      </c>
      <c r="L16" s="26" t="s">
        <v>24</v>
      </c>
      <c r="M16" s="21"/>
    </row>
    <row r="17" spans="1:13" s="13" customFormat="1">
      <c r="A17" s="25">
        <v>14</v>
      </c>
      <c r="B17" s="26" t="s">
        <v>61</v>
      </c>
      <c r="C17" s="25" t="s">
        <v>74</v>
      </c>
      <c r="D17" s="25">
        <v>3.5</v>
      </c>
      <c r="E17" s="26" t="s">
        <v>46</v>
      </c>
      <c r="F17" s="27">
        <v>34.880899999999997</v>
      </c>
      <c r="G17" s="28">
        <v>28.209299999999999</v>
      </c>
      <c r="H17" s="25">
        <f t="shared" si="0"/>
        <v>6.671599999999998</v>
      </c>
      <c r="I17" s="26" t="s">
        <v>23</v>
      </c>
      <c r="J17" s="27">
        <f t="shared" si="1"/>
        <v>14650.912103758792</v>
      </c>
      <c r="K17" s="29">
        <v>511037</v>
      </c>
      <c r="L17" s="26" t="s">
        <v>24</v>
      </c>
      <c r="M17" s="21"/>
    </row>
    <row r="18" spans="1:13" s="13" customFormat="1">
      <c r="A18" s="25">
        <v>14</v>
      </c>
      <c r="B18" s="26" t="s">
        <v>61</v>
      </c>
      <c r="C18" s="25" t="s">
        <v>75</v>
      </c>
      <c r="D18" s="25">
        <v>3.5</v>
      </c>
      <c r="E18" s="26" t="s">
        <v>46</v>
      </c>
      <c r="F18" s="27">
        <v>36.616700000000002</v>
      </c>
      <c r="G18" s="28">
        <v>29.613099999999999</v>
      </c>
      <c r="H18" s="25">
        <f t="shared" si="0"/>
        <v>7.0036000000000023</v>
      </c>
      <c r="I18" s="26" t="s">
        <v>23</v>
      </c>
      <c r="J18" s="27">
        <f t="shared" si="1"/>
        <v>14650.910650058579</v>
      </c>
      <c r="K18" s="29">
        <v>536468</v>
      </c>
      <c r="L18" s="26" t="s">
        <v>24</v>
      </c>
      <c r="M18" s="21"/>
    </row>
    <row r="19" spans="1:13" s="13" customFormat="1">
      <c r="A19" s="25">
        <v>14</v>
      </c>
      <c r="B19" s="26" t="s">
        <v>61</v>
      </c>
      <c r="C19" s="25" t="s">
        <v>76</v>
      </c>
      <c r="D19" s="25">
        <v>3.5</v>
      </c>
      <c r="E19" s="26" t="s">
        <v>46</v>
      </c>
      <c r="F19" s="27">
        <v>56.319499999999998</v>
      </c>
      <c r="G19" s="28">
        <v>45.547400000000003</v>
      </c>
      <c r="H19" s="25">
        <f t="shared" si="0"/>
        <v>10.772099999999995</v>
      </c>
      <c r="I19" s="26" t="s">
        <v>23</v>
      </c>
      <c r="J19" s="27">
        <f t="shared" si="1"/>
        <v>12120.917266666076</v>
      </c>
      <c r="K19" s="29">
        <v>682644</v>
      </c>
      <c r="L19" s="26" t="s">
        <v>24</v>
      </c>
      <c r="M19" s="21"/>
    </row>
    <row r="20" spans="1:13" s="13" customFormat="1">
      <c r="A20" s="25">
        <v>14</v>
      </c>
      <c r="B20" s="26" t="s">
        <v>61</v>
      </c>
      <c r="C20" s="25" t="s">
        <v>77</v>
      </c>
      <c r="D20" s="25">
        <v>3.5</v>
      </c>
      <c r="E20" s="26" t="s">
        <v>46</v>
      </c>
      <c r="F20" s="30">
        <v>58.055300000000003</v>
      </c>
      <c r="G20" s="28">
        <v>46.9512</v>
      </c>
      <c r="H20" s="25">
        <f t="shared" si="0"/>
        <v>11.104100000000003</v>
      </c>
      <c r="I20" s="26" t="s">
        <v>23</v>
      </c>
      <c r="J20" s="27">
        <f t="shared" si="1"/>
        <v>12120.891632633024</v>
      </c>
      <c r="K20" s="29">
        <v>703682</v>
      </c>
      <c r="L20" s="26" t="s">
        <v>24</v>
      </c>
      <c r="M20" s="21"/>
    </row>
    <row r="21" spans="1:13">
      <c r="A21" s="25">
        <v>14</v>
      </c>
      <c r="B21" s="26" t="s">
        <v>61</v>
      </c>
      <c r="C21" s="25" t="s">
        <v>78</v>
      </c>
      <c r="D21" s="25">
        <v>3.5</v>
      </c>
      <c r="E21" s="26" t="s">
        <v>46</v>
      </c>
      <c r="F21" s="27">
        <v>59.7913</v>
      </c>
      <c r="G21" s="28">
        <v>48.3551</v>
      </c>
      <c r="H21" s="25">
        <f t="shared" si="0"/>
        <v>11.436199999999999</v>
      </c>
      <c r="I21" s="26" t="s">
        <v>23</v>
      </c>
      <c r="J21" s="27">
        <f t="shared" si="1"/>
        <v>12120.8938424152</v>
      </c>
      <c r="K21" s="29">
        <v>724724</v>
      </c>
      <c r="L21" s="26" t="s">
        <v>24</v>
      </c>
      <c r="M21" s="21"/>
    </row>
    <row r="22" spans="1:13">
      <c r="A22" s="25">
        <v>14</v>
      </c>
      <c r="B22" s="26" t="s">
        <v>61</v>
      </c>
      <c r="C22" s="25" t="s">
        <v>79</v>
      </c>
      <c r="D22" s="25">
        <v>3.5</v>
      </c>
      <c r="E22" s="26" t="s">
        <v>46</v>
      </c>
      <c r="F22" s="27">
        <v>61.527000000000001</v>
      </c>
      <c r="G22" s="28">
        <v>49.758899999999997</v>
      </c>
      <c r="H22" s="25">
        <f t="shared" si="0"/>
        <v>11.768100000000004</v>
      </c>
      <c r="I22" s="26" t="s">
        <v>23</v>
      </c>
      <c r="J22" s="27">
        <f t="shared" si="1"/>
        <v>12120.906268792562</v>
      </c>
      <c r="K22" s="29">
        <v>745763</v>
      </c>
      <c r="L22" s="26" t="s">
        <v>24</v>
      </c>
      <c r="M22" s="21"/>
    </row>
    <row r="23" spans="1:13">
      <c r="A23" s="25">
        <v>14</v>
      </c>
      <c r="B23" s="26" t="s">
        <v>61</v>
      </c>
      <c r="C23" s="25" t="s">
        <v>80</v>
      </c>
      <c r="D23" s="25">
        <v>3.5</v>
      </c>
      <c r="E23" s="26" t="s">
        <v>46</v>
      </c>
      <c r="F23" s="27">
        <v>63.262799999999999</v>
      </c>
      <c r="G23" s="28">
        <v>51.162700000000001</v>
      </c>
      <c r="H23" s="25">
        <f t="shared" si="0"/>
        <v>12.100099999999998</v>
      </c>
      <c r="I23" s="26" t="s">
        <v>23</v>
      </c>
      <c r="J23" s="27">
        <f t="shared" si="1"/>
        <v>12120.89885367072</v>
      </c>
      <c r="K23" s="29">
        <v>766802</v>
      </c>
      <c r="L23" s="26" t="s">
        <v>24</v>
      </c>
      <c r="M23" s="21"/>
    </row>
    <row r="24" spans="1:13">
      <c r="A24" s="25">
        <v>14</v>
      </c>
      <c r="B24" s="26" t="s">
        <v>61</v>
      </c>
      <c r="C24" s="25" t="s">
        <v>81</v>
      </c>
      <c r="D24" s="25">
        <v>3.5</v>
      </c>
      <c r="E24" s="26" t="s">
        <v>46</v>
      </c>
      <c r="F24" s="27">
        <v>64.2898</v>
      </c>
      <c r="G24" s="28">
        <v>51.993200000000002</v>
      </c>
      <c r="H24" s="25">
        <f t="shared" si="0"/>
        <v>12.296599999999998</v>
      </c>
      <c r="I24" s="26" t="s">
        <v>23</v>
      </c>
      <c r="J24" s="27">
        <f t="shared" si="1"/>
        <v>12120.896316367449</v>
      </c>
      <c r="K24" s="29">
        <v>779250</v>
      </c>
      <c r="L24" s="26" t="s">
        <v>24</v>
      </c>
      <c r="M24" s="21"/>
    </row>
    <row r="25" spans="1:13">
      <c r="A25" s="25">
        <v>14</v>
      </c>
      <c r="B25" s="26" t="s">
        <v>61</v>
      </c>
      <c r="C25" s="25" t="s">
        <v>82</v>
      </c>
      <c r="D25" s="25">
        <v>3.5</v>
      </c>
      <c r="E25" s="26" t="s">
        <v>46</v>
      </c>
      <c r="F25" s="27">
        <v>64.298199999999994</v>
      </c>
      <c r="G25" s="28">
        <v>52</v>
      </c>
      <c r="H25" s="25">
        <f t="shared" si="0"/>
        <v>12.298199999999994</v>
      </c>
      <c r="I25" s="26" t="s">
        <v>23</v>
      </c>
      <c r="J25" s="27">
        <f t="shared" si="1"/>
        <v>12120.899185358223</v>
      </c>
      <c r="K25" s="29">
        <v>779352</v>
      </c>
      <c r="L25" s="26" t="s">
        <v>24</v>
      </c>
      <c r="M25" s="21"/>
    </row>
    <row r="26" spans="1:13">
      <c r="A26" s="25">
        <v>14</v>
      </c>
      <c r="B26" s="26" t="s">
        <v>61</v>
      </c>
      <c r="C26" s="25" t="s">
        <v>83</v>
      </c>
      <c r="D26" s="25">
        <v>3.5</v>
      </c>
      <c r="E26" s="26" t="s">
        <v>46</v>
      </c>
      <c r="F26" s="27">
        <v>100.4041</v>
      </c>
      <c r="G26" s="28">
        <v>81.2</v>
      </c>
      <c r="H26" s="25">
        <f t="shared" si="0"/>
        <v>19.204099999999997</v>
      </c>
      <c r="I26" s="26" t="s">
        <v>23</v>
      </c>
      <c r="J26" s="27">
        <f t="shared" si="1"/>
        <v>10800.903548759463</v>
      </c>
      <c r="K26" s="29">
        <v>1084455</v>
      </c>
      <c r="L26" s="26" t="s">
        <v>24</v>
      </c>
      <c r="M26" s="21"/>
    </row>
    <row r="27" spans="1:13">
      <c r="A27" s="25">
        <v>17</v>
      </c>
      <c r="B27" s="26" t="s">
        <v>61</v>
      </c>
      <c r="C27" s="25" t="s">
        <v>47</v>
      </c>
      <c r="D27" s="25">
        <v>4.5</v>
      </c>
      <c r="E27" s="26" t="s">
        <v>46</v>
      </c>
      <c r="F27" s="27">
        <v>49.057200000000002</v>
      </c>
      <c r="G27" s="28">
        <v>47.005699999999997</v>
      </c>
      <c r="H27" s="25">
        <f t="shared" si="0"/>
        <v>2.0515000000000043</v>
      </c>
      <c r="I27" s="26" t="s">
        <v>23</v>
      </c>
      <c r="J27" s="27">
        <f t="shared" si="1"/>
        <v>25375.908123578189</v>
      </c>
      <c r="K27" s="29">
        <v>1244871</v>
      </c>
      <c r="L27" s="26" t="s">
        <v>24</v>
      </c>
      <c r="M27" s="21"/>
    </row>
    <row r="28" spans="1:13">
      <c r="A28" s="25">
        <v>17</v>
      </c>
      <c r="B28" s="26" t="s">
        <v>61</v>
      </c>
      <c r="C28" s="25" t="s">
        <v>48</v>
      </c>
      <c r="D28" s="25">
        <v>4.5</v>
      </c>
      <c r="E28" s="26" t="s">
        <v>46</v>
      </c>
      <c r="F28" s="27">
        <v>58.861400000000003</v>
      </c>
      <c r="G28" s="28">
        <v>56.4</v>
      </c>
      <c r="H28" s="25">
        <f t="shared" si="0"/>
        <v>2.4614000000000047</v>
      </c>
      <c r="I28" s="26" t="s">
        <v>23</v>
      </c>
      <c r="J28" s="27">
        <f t="shared" si="1"/>
        <v>23692.912502930612</v>
      </c>
      <c r="K28" s="29">
        <v>1394598</v>
      </c>
      <c r="L28" s="26" t="s">
        <v>24</v>
      </c>
      <c r="M28" s="21"/>
    </row>
    <row r="29" spans="1:13">
      <c r="A29" s="25">
        <v>17</v>
      </c>
      <c r="B29" s="26" t="s">
        <v>61</v>
      </c>
      <c r="C29" s="26" t="s">
        <v>49</v>
      </c>
      <c r="D29" s="26">
        <v>4.5</v>
      </c>
      <c r="E29" s="26" t="s">
        <v>46</v>
      </c>
      <c r="F29" s="31">
        <v>58.861400000000003</v>
      </c>
      <c r="G29" s="32">
        <v>56.4</v>
      </c>
      <c r="H29" s="25">
        <f t="shared" si="0"/>
        <v>2.4614000000000047</v>
      </c>
      <c r="I29" s="26" t="s">
        <v>23</v>
      </c>
      <c r="J29" s="27">
        <f t="shared" si="1"/>
        <v>23692.912502930612</v>
      </c>
      <c r="K29" s="33">
        <v>1394598</v>
      </c>
      <c r="L29" s="26" t="s">
        <v>24</v>
      </c>
      <c r="M29" s="21"/>
    </row>
    <row r="30" spans="1:13">
      <c r="A30" s="25">
        <v>17</v>
      </c>
      <c r="B30" s="26" t="s">
        <v>61</v>
      </c>
      <c r="C30" s="26" t="s">
        <v>50</v>
      </c>
      <c r="D30" s="26">
        <v>4.5</v>
      </c>
      <c r="E30" s="26" t="s">
        <v>46</v>
      </c>
      <c r="F30" s="31">
        <v>58.861400000000003</v>
      </c>
      <c r="G30" s="32">
        <v>56.4</v>
      </c>
      <c r="H30" s="25">
        <f t="shared" si="0"/>
        <v>2.4614000000000047</v>
      </c>
      <c r="I30" s="26" t="s">
        <v>23</v>
      </c>
      <c r="J30" s="27">
        <f t="shared" si="1"/>
        <v>24792.903328836892</v>
      </c>
      <c r="K30" s="33">
        <v>1459345</v>
      </c>
      <c r="L30" s="26" t="s">
        <v>24</v>
      </c>
      <c r="M30" s="21"/>
    </row>
    <row r="31" spans="1:13">
      <c r="A31" s="25">
        <v>17</v>
      </c>
      <c r="B31" s="26" t="s">
        <v>61</v>
      </c>
      <c r="C31" s="26" t="s">
        <v>51</v>
      </c>
      <c r="D31" s="26">
        <v>4.5</v>
      </c>
      <c r="E31" s="26" t="s">
        <v>46</v>
      </c>
      <c r="F31" s="31">
        <v>69.089100000000002</v>
      </c>
      <c r="G31" s="32">
        <v>66.2</v>
      </c>
      <c r="H31" s="25">
        <f t="shared" si="0"/>
        <v>2.8890999999999991</v>
      </c>
      <c r="I31" s="26" t="s">
        <v>23</v>
      </c>
      <c r="J31" s="27">
        <f t="shared" si="1"/>
        <v>24660.908884324734</v>
      </c>
      <c r="K31" s="33">
        <v>1703800</v>
      </c>
      <c r="L31" s="26" t="s">
        <v>24</v>
      </c>
      <c r="M31" s="21"/>
    </row>
    <row r="32" spans="1:13">
      <c r="A32" s="25">
        <v>17</v>
      </c>
      <c r="B32" s="26" t="s">
        <v>61</v>
      </c>
      <c r="C32" s="34" t="s">
        <v>52</v>
      </c>
      <c r="D32" s="26">
        <v>3.5</v>
      </c>
      <c r="E32" s="26" t="s">
        <v>46</v>
      </c>
      <c r="F32" s="31">
        <v>37.596200000000003</v>
      </c>
      <c r="G32" s="32">
        <v>28.2</v>
      </c>
      <c r="H32" s="25">
        <f t="shared" si="0"/>
        <v>9.3962000000000039</v>
      </c>
      <c r="I32" s="26" t="s">
        <v>23</v>
      </c>
      <c r="J32" s="27">
        <f t="shared" si="1"/>
        <v>13550.917379947972</v>
      </c>
      <c r="K32" s="33">
        <v>509463</v>
      </c>
      <c r="L32" s="26" t="s">
        <v>24</v>
      </c>
      <c r="M32" s="21"/>
    </row>
    <row r="33" spans="1:13">
      <c r="A33" s="25">
        <v>17</v>
      </c>
      <c r="B33" s="26" t="s">
        <v>61</v>
      </c>
      <c r="C33" s="26" t="s">
        <v>53</v>
      </c>
      <c r="D33" s="26">
        <v>3.5</v>
      </c>
      <c r="E33" s="26" t="s">
        <v>46</v>
      </c>
      <c r="F33" s="31">
        <v>44.131399999999999</v>
      </c>
      <c r="G33" s="32">
        <v>33.101999999999997</v>
      </c>
      <c r="H33" s="25">
        <f t="shared" si="0"/>
        <v>11.029400000000003</v>
      </c>
      <c r="I33" s="26" t="s">
        <v>23</v>
      </c>
      <c r="J33" s="27">
        <f t="shared" si="1"/>
        <v>13330.893649419688</v>
      </c>
      <c r="K33" s="33">
        <v>588311</v>
      </c>
      <c r="L33" s="26" t="s">
        <v>24</v>
      </c>
      <c r="M33" s="21"/>
    </row>
    <row r="34" spans="1:13">
      <c r="A34" s="25">
        <v>17</v>
      </c>
      <c r="B34" s="26" t="s">
        <v>61</v>
      </c>
      <c r="C34" s="34" t="s">
        <v>54</v>
      </c>
      <c r="D34" s="26">
        <v>3.5</v>
      </c>
      <c r="E34" s="26" t="s">
        <v>46</v>
      </c>
      <c r="F34" s="31">
        <v>58.660600000000002</v>
      </c>
      <c r="G34" s="32">
        <v>44</v>
      </c>
      <c r="H34" s="25">
        <f t="shared" si="0"/>
        <v>14.660600000000002</v>
      </c>
      <c r="I34" s="26" t="s">
        <v>23</v>
      </c>
      <c r="J34" s="27">
        <f t="shared" si="1"/>
        <v>10965.912384121539</v>
      </c>
      <c r="K34" s="33">
        <v>643267</v>
      </c>
      <c r="L34" s="26" t="s">
        <v>24</v>
      </c>
      <c r="M34" s="21"/>
    </row>
    <row r="35" spans="1:13">
      <c r="A35" s="25">
        <v>17</v>
      </c>
      <c r="B35" s="26" t="s">
        <v>61</v>
      </c>
      <c r="C35" s="26" t="s">
        <v>55</v>
      </c>
      <c r="D35" s="26">
        <v>3.5</v>
      </c>
      <c r="E35" s="26" t="s">
        <v>46</v>
      </c>
      <c r="F35" s="31">
        <v>58.660600000000002</v>
      </c>
      <c r="G35" s="32">
        <v>44</v>
      </c>
      <c r="H35" s="25">
        <f t="shared" si="0"/>
        <v>14.660600000000002</v>
      </c>
      <c r="I35" s="26" t="s">
        <v>23</v>
      </c>
      <c r="J35" s="27">
        <f t="shared" si="1"/>
        <v>10965.912384121539</v>
      </c>
      <c r="K35" s="33">
        <v>643267</v>
      </c>
      <c r="L35" s="26" t="s">
        <v>24</v>
      </c>
      <c r="M35" s="21"/>
    </row>
    <row r="36" spans="1:13">
      <c r="A36" s="25">
        <v>17</v>
      </c>
      <c r="B36" s="26" t="s">
        <v>61</v>
      </c>
      <c r="C36" s="26" t="s">
        <v>56</v>
      </c>
      <c r="D36" s="26">
        <v>3.5</v>
      </c>
      <c r="E36" s="26" t="s">
        <v>46</v>
      </c>
      <c r="F36" s="31">
        <v>58.660600000000002</v>
      </c>
      <c r="G36" s="32">
        <v>44</v>
      </c>
      <c r="H36" s="25">
        <f t="shared" si="0"/>
        <v>14.660600000000002</v>
      </c>
      <c r="I36" s="26" t="s">
        <v>23</v>
      </c>
      <c r="J36" s="27">
        <f t="shared" si="1"/>
        <v>10965.912384121539</v>
      </c>
      <c r="K36" s="33">
        <v>643267</v>
      </c>
      <c r="L36" s="26" t="s">
        <v>24</v>
      </c>
      <c r="M36" s="21"/>
    </row>
    <row r="37" spans="1:13">
      <c r="A37" s="25">
        <v>17</v>
      </c>
      <c r="B37" s="26" t="s">
        <v>61</v>
      </c>
      <c r="C37" s="26" t="s">
        <v>57</v>
      </c>
      <c r="D37" s="26">
        <v>3.5</v>
      </c>
      <c r="E37" s="26" t="s">
        <v>46</v>
      </c>
      <c r="F37" s="31">
        <v>58.660600000000002</v>
      </c>
      <c r="G37" s="32">
        <v>44</v>
      </c>
      <c r="H37" s="25">
        <f t="shared" si="0"/>
        <v>14.660600000000002</v>
      </c>
      <c r="I37" s="26" t="s">
        <v>23</v>
      </c>
      <c r="J37" s="27">
        <f t="shared" si="1"/>
        <v>10965.912384121539</v>
      </c>
      <c r="K37" s="33">
        <v>643267</v>
      </c>
      <c r="L37" s="26" t="s">
        <v>24</v>
      </c>
      <c r="M37" s="21"/>
    </row>
    <row r="38" spans="1:13">
      <c r="A38" s="25">
        <v>17</v>
      </c>
      <c r="B38" s="26" t="s">
        <v>61</v>
      </c>
      <c r="C38" s="26" t="s">
        <v>58</v>
      </c>
      <c r="D38" s="26">
        <v>3.5</v>
      </c>
      <c r="E38" s="26" t="s">
        <v>46</v>
      </c>
      <c r="F38" s="31">
        <v>58.660600000000002</v>
      </c>
      <c r="G38" s="32">
        <v>44</v>
      </c>
      <c r="H38" s="25">
        <f t="shared" si="0"/>
        <v>14.660600000000002</v>
      </c>
      <c r="I38" s="26" t="s">
        <v>23</v>
      </c>
      <c r="J38" s="27">
        <f t="shared" si="1"/>
        <v>10965.912384121539</v>
      </c>
      <c r="K38" s="33">
        <v>643267</v>
      </c>
      <c r="L38" s="26" t="s">
        <v>24</v>
      </c>
      <c r="M38" s="21"/>
    </row>
    <row r="39" spans="1:13">
      <c r="A39" s="25">
        <v>17</v>
      </c>
      <c r="B39" s="26" t="s">
        <v>61</v>
      </c>
      <c r="C39" s="26" t="s">
        <v>59</v>
      </c>
      <c r="D39" s="26">
        <v>3.5</v>
      </c>
      <c r="E39" s="26" t="s">
        <v>46</v>
      </c>
      <c r="F39" s="31">
        <v>90.9238</v>
      </c>
      <c r="G39" s="32">
        <v>68.2</v>
      </c>
      <c r="H39" s="25">
        <f t="shared" si="0"/>
        <v>22.723799999999997</v>
      </c>
      <c r="I39" s="26" t="s">
        <v>23</v>
      </c>
      <c r="J39" s="27">
        <f t="shared" si="1"/>
        <v>10250.902403991035</v>
      </c>
      <c r="K39" s="33">
        <v>932051</v>
      </c>
      <c r="L39" s="26" t="s">
        <v>24</v>
      </c>
      <c r="M39" s="21"/>
    </row>
    <row r="40" spans="1:13">
      <c r="A40" s="97" t="s">
        <v>84</v>
      </c>
      <c r="B40" s="98"/>
      <c r="C40" s="99"/>
      <c r="D40" s="98"/>
      <c r="E40" s="99"/>
      <c r="F40" s="99"/>
      <c r="G40" s="99"/>
      <c r="H40" s="99"/>
      <c r="I40" s="99"/>
      <c r="J40" s="99"/>
      <c r="K40" s="99"/>
      <c r="L40" s="99"/>
      <c r="M40" s="99"/>
    </row>
    <row r="42" spans="1:13">
      <c r="J42" s="23" t="s">
        <v>45</v>
      </c>
    </row>
  </sheetData>
  <mergeCells count="3">
    <mergeCell ref="A1:M1"/>
    <mergeCell ref="A2:M2"/>
    <mergeCell ref="A40:M40"/>
  </mergeCells>
  <phoneticPr fontId="1" type="noConversion"/>
  <printOptions horizontalCentered="1"/>
  <pageMargins left="0.27559055118110237" right="0.15748031496062992" top="0.47244094488188981" bottom="0.43307086614173229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标价牌</vt:lpstr>
      <vt:lpstr>商铺价目表</vt:lpstr>
      <vt:lpstr>商铺价目表!Print_Titles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2020-09-29T06:46:52Z</dcterms:modified>
</cp:coreProperties>
</file>