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325" windowHeight="11790"/>
  </bookViews>
  <sheets>
    <sheet name="价目表" sheetId="4" r:id="rId1"/>
  </sheets>
  <calcPr calcId="125725"/>
</workbook>
</file>

<file path=xl/calcChain.xml><?xml version="1.0" encoding="utf-8"?>
<calcChain xmlns="http://schemas.openxmlformats.org/spreadsheetml/2006/main">
  <c r="L10" i="4"/>
  <c r="K10"/>
  <c r="G10"/>
</calcChain>
</file>

<file path=xl/sharedStrings.xml><?xml version="1.0" encoding="utf-8"?>
<sst xmlns="http://schemas.openxmlformats.org/spreadsheetml/2006/main" count="60" uniqueCount="33">
  <si>
    <t>商品房销售价目表</t>
  </si>
  <si>
    <t>楼盘名称：</t>
  </si>
  <si>
    <t>填表日期：2020年12月25日</t>
  </si>
  <si>
    <t>幢号</t>
  </si>
  <si>
    <t>单元</t>
  </si>
  <si>
    <t>室号</t>
  </si>
  <si>
    <t>层高</t>
  </si>
  <si>
    <t>户型</t>
  </si>
  <si>
    <t>建筑面积（㎡）</t>
  </si>
  <si>
    <t>套内建筑面积（㎡）</t>
  </si>
  <si>
    <t>公摊建筑面积（㎡）</t>
  </si>
  <si>
    <t>计价单位</t>
  </si>
  <si>
    <t>申报单价</t>
  </si>
  <si>
    <t>房屋总价（元）</t>
  </si>
  <si>
    <t>销售状态</t>
  </si>
  <si>
    <t>备注</t>
  </si>
  <si>
    <t>BSML-9Z-9-101</t>
  </si>
  <si>
    <t>伴山美庐9幢</t>
  </si>
  <si>
    <t>101</t>
  </si>
  <si>
    <t>3.0-3.6m</t>
  </si>
  <si>
    <t>七房两厅四卫</t>
  </si>
  <si>
    <t>元/㎡</t>
  </si>
  <si>
    <t>未售</t>
  </si>
  <si>
    <t>BSML-9Z-9-102</t>
  </si>
  <si>
    <t>102</t>
  </si>
  <si>
    <t>BSML-10Z-10-101</t>
  </si>
  <si>
    <t>伴山美庐10幢</t>
  </si>
  <si>
    <t>BSML-10Z-10-102</t>
  </si>
  <si>
    <t>BSML-11Z-11-101</t>
  </si>
  <si>
    <t>伴山美庐11幢</t>
  </si>
  <si>
    <t>BSML-11Z-11-102</t>
  </si>
  <si>
    <t>本表报备房源总套数6套，总面积1723.74㎡，总价26652768元，均单价15462.18元/㎡</t>
  </si>
  <si>
    <t>伴山美庐(低层)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</si>
</sst>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6">
    <font>
      <sz val="11"/>
      <color theme="1"/>
      <name val="宋体"/>
      <charset val="134"/>
      <scheme val="minor"/>
    </font>
    <font>
      <sz val="9"/>
      <color theme="1"/>
      <name val="微软雅黑"/>
      <family val="2"/>
      <charset val="134"/>
    </font>
    <font>
      <sz val="8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NumberFormat="1"/>
    <xf numFmtId="176" fontId="0" fillId="0" borderId="0" xfId="0" applyNumberFormat="1"/>
    <xf numFmtId="0" fontId="2" fillId="0" borderId="0" xfId="0" applyFont="1" applyBorder="1"/>
    <xf numFmtId="0" fontId="2" fillId="0" borderId="0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1" fillId="0" borderId="0" xfId="0" applyNumberFormat="1" applyFont="1"/>
    <xf numFmtId="0" fontId="0" fillId="0" borderId="0" xfId="0" applyFont="1"/>
    <xf numFmtId="57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topLeftCell="B1" zoomScale="85" zoomScaleNormal="85" workbookViewId="0">
      <selection activeCell="K29" sqref="K29"/>
    </sheetView>
  </sheetViews>
  <sheetFormatPr defaultColWidth="9" defaultRowHeight="13.5"/>
  <cols>
    <col min="1" max="1" width="9" hidden="1" customWidth="1"/>
    <col min="2" max="2" width="12.375" customWidth="1"/>
    <col min="3" max="3" width="6.875" customWidth="1"/>
    <col min="4" max="4" width="7.375" customWidth="1"/>
    <col min="5" max="5" width="8.875" customWidth="1"/>
    <col min="6" max="6" width="10.625" customWidth="1"/>
    <col min="7" max="7" width="11.125" style="2" customWidth="1"/>
    <col min="8" max="8" width="11.875" style="2" customWidth="1"/>
    <col min="9" max="9" width="10.125" style="2" customWidth="1"/>
    <col min="10" max="10" width="7.625" customWidth="1"/>
    <col min="11" max="11" width="11.125" style="3" customWidth="1"/>
    <col min="12" max="12" width="11.375" style="2" customWidth="1"/>
    <col min="13" max="13" width="9" style="3" customWidth="1"/>
    <col min="14" max="14" width="8.875" customWidth="1"/>
    <col min="15" max="22" width="10" customWidth="1"/>
  </cols>
  <sheetData>
    <row r="1" spans="1:22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22">
      <c r="B2" s="4" t="s">
        <v>1</v>
      </c>
      <c r="C2" s="4"/>
      <c r="D2" s="21" t="s">
        <v>32</v>
      </c>
      <c r="E2" s="21"/>
      <c r="F2" s="4"/>
      <c r="G2" s="5"/>
      <c r="H2" s="5"/>
      <c r="I2" s="5"/>
      <c r="J2" s="4"/>
      <c r="K2" s="22" t="s">
        <v>2</v>
      </c>
      <c r="L2" s="22"/>
      <c r="M2" s="22"/>
      <c r="N2" s="4"/>
      <c r="O2" s="18"/>
      <c r="P2" s="18"/>
      <c r="Q2" s="18"/>
      <c r="R2" s="18"/>
      <c r="S2" s="18"/>
      <c r="T2" s="18"/>
      <c r="U2" s="18"/>
      <c r="V2" s="18"/>
    </row>
    <row r="3" spans="1:22" ht="21"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6" t="s">
        <v>11</v>
      </c>
      <c r="K3" s="9" t="s">
        <v>12</v>
      </c>
      <c r="L3" s="7" t="s">
        <v>13</v>
      </c>
      <c r="M3" s="9" t="s">
        <v>14</v>
      </c>
      <c r="N3" s="6" t="s">
        <v>15</v>
      </c>
      <c r="O3" s="10"/>
      <c r="P3" s="11"/>
      <c r="Q3" s="10"/>
      <c r="R3" s="11"/>
      <c r="S3" s="10"/>
      <c r="T3" s="11"/>
      <c r="U3" s="10"/>
      <c r="V3" s="11"/>
    </row>
    <row r="4" spans="1:22">
      <c r="A4" t="s">
        <v>16</v>
      </c>
      <c r="B4" s="6" t="s">
        <v>17</v>
      </c>
      <c r="C4" s="6"/>
      <c r="D4" s="6" t="s">
        <v>18</v>
      </c>
      <c r="E4" s="6" t="s">
        <v>19</v>
      </c>
      <c r="F4" s="6" t="s">
        <v>20</v>
      </c>
      <c r="G4" s="7">
        <v>287.29000000000002</v>
      </c>
      <c r="H4" s="7">
        <v>274.16399999999999</v>
      </c>
      <c r="I4" s="7">
        <v>13.123200000000001</v>
      </c>
      <c r="J4" s="6" t="s">
        <v>21</v>
      </c>
      <c r="K4" s="12">
        <v>15355.12</v>
      </c>
      <c r="L4" s="13">
        <v>4411371</v>
      </c>
      <c r="M4" s="6" t="s">
        <v>22</v>
      </c>
      <c r="N4" s="6"/>
      <c r="O4" s="14"/>
      <c r="P4" s="8"/>
      <c r="Q4" s="14"/>
      <c r="R4" s="8"/>
      <c r="S4" s="14"/>
      <c r="T4" s="8"/>
      <c r="U4" s="14"/>
      <c r="V4" s="8"/>
    </row>
    <row r="5" spans="1:22">
      <c r="A5" t="s">
        <v>23</v>
      </c>
      <c r="B5" s="6" t="s">
        <v>17</v>
      </c>
      <c r="C5" s="6"/>
      <c r="D5" s="6" t="s">
        <v>24</v>
      </c>
      <c r="E5" s="6" t="s">
        <v>19</v>
      </c>
      <c r="F5" s="6" t="s">
        <v>20</v>
      </c>
      <c r="G5" s="7">
        <v>287.29000000000002</v>
      </c>
      <c r="H5" s="7">
        <v>274.16399999999999</v>
      </c>
      <c r="I5" s="7">
        <v>13.123200000000001</v>
      </c>
      <c r="J5" s="6" t="s">
        <v>21</v>
      </c>
      <c r="K5" s="12">
        <v>15040.71</v>
      </c>
      <c r="L5" s="13">
        <v>4321044</v>
      </c>
      <c r="M5" s="6" t="s">
        <v>22</v>
      </c>
      <c r="N5" s="6"/>
      <c r="O5" s="14"/>
      <c r="P5" s="8"/>
      <c r="Q5" s="14"/>
      <c r="R5" s="8"/>
      <c r="S5" s="14"/>
      <c r="T5" s="8"/>
      <c r="U5" s="14"/>
      <c r="V5" s="8"/>
    </row>
    <row r="6" spans="1:22">
      <c r="A6" t="s">
        <v>25</v>
      </c>
      <c r="B6" s="6" t="s">
        <v>26</v>
      </c>
      <c r="C6" s="6"/>
      <c r="D6" s="6" t="s">
        <v>18</v>
      </c>
      <c r="E6" s="6" t="s">
        <v>19</v>
      </c>
      <c r="F6" s="6" t="s">
        <v>20</v>
      </c>
      <c r="G6" s="7">
        <v>287.29000000000002</v>
      </c>
      <c r="H6" s="7">
        <v>274.16399999999999</v>
      </c>
      <c r="I6" s="7">
        <v>13.123200000000001</v>
      </c>
      <c r="J6" s="6" t="s">
        <v>21</v>
      </c>
      <c r="K6" s="12">
        <v>15358.86</v>
      </c>
      <c r="L6" s="13">
        <v>4412446</v>
      </c>
      <c r="M6" s="6" t="s">
        <v>22</v>
      </c>
      <c r="N6" s="6"/>
      <c r="O6" s="14"/>
      <c r="P6" s="8"/>
      <c r="Q6" s="14"/>
      <c r="R6" s="8"/>
      <c r="S6" s="14"/>
      <c r="T6" s="8"/>
      <c r="U6" s="14"/>
      <c r="V6" s="8"/>
    </row>
    <row r="7" spans="1:22">
      <c r="A7" t="s">
        <v>27</v>
      </c>
      <c r="B7" s="6" t="s">
        <v>26</v>
      </c>
      <c r="C7" s="6"/>
      <c r="D7" s="6" t="s">
        <v>24</v>
      </c>
      <c r="E7" s="6" t="s">
        <v>19</v>
      </c>
      <c r="F7" s="6" t="s">
        <v>20</v>
      </c>
      <c r="G7" s="7">
        <v>287.29000000000002</v>
      </c>
      <c r="H7" s="7">
        <v>274.16399999999999</v>
      </c>
      <c r="I7" s="7">
        <v>13.123200000000001</v>
      </c>
      <c r="J7" s="6" t="s">
        <v>21</v>
      </c>
      <c r="K7" s="12">
        <v>14986.04</v>
      </c>
      <c r="L7" s="13">
        <v>4305338</v>
      </c>
      <c r="M7" s="6" t="s">
        <v>22</v>
      </c>
      <c r="N7" s="6"/>
      <c r="O7" s="14"/>
      <c r="P7" s="8"/>
      <c r="Q7" s="14"/>
      <c r="R7" s="8"/>
      <c r="S7" s="14"/>
      <c r="T7" s="8"/>
      <c r="U7" s="14"/>
      <c r="V7" s="8"/>
    </row>
    <row r="8" spans="1:22">
      <c r="A8" t="s">
        <v>28</v>
      </c>
      <c r="B8" s="6" t="s">
        <v>29</v>
      </c>
      <c r="C8" s="6"/>
      <c r="D8" s="6" t="s">
        <v>18</v>
      </c>
      <c r="E8" s="6" t="s">
        <v>19</v>
      </c>
      <c r="F8" s="6" t="s">
        <v>20</v>
      </c>
      <c r="G8" s="7">
        <v>287.29000000000002</v>
      </c>
      <c r="H8" s="7">
        <v>274.16399999999999</v>
      </c>
      <c r="I8" s="7">
        <v>13.123200000000001</v>
      </c>
      <c r="J8" s="6" t="s">
        <v>21</v>
      </c>
      <c r="K8" s="12">
        <v>15827.04</v>
      </c>
      <c r="L8" s="13">
        <v>4546948</v>
      </c>
      <c r="M8" s="6" t="s">
        <v>22</v>
      </c>
      <c r="N8" s="6"/>
      <c r="O8" s="14"/>
      <c r="P8" s="8"/>
      <c r="Q8" s="14"/>
      <c r="R8" s="8"/>
      <c r="S8" s="14"/>
      <c r="T8" s="8"/>
      <c r="U8" s="14"/>
      <c r="V8" s="8"/>
    </row>
    <row r="9" spans="1:22">
      <c r="A9" t="s">
        <v>30</v>
      </c>
      <c r="B9" s="6" t="s">
        <v>29</v>
      </c>
      <c r="C9" s="6"/>
      <c r="D9" s="6" t="s">
        <v>24</v>
      </c>
      <c r="E9" s="6" t="s">
        <v>19</v>
      </c>
      <c r="F9" s="6" t="s">
        <v>20</v>
      </c>
      <c r="G9" s="7">
        <v>287.29000000000002</v>
      </c>
      <c r="H9" s="7">
        <v>274.16399999999999</v>
      </c>
      <c r="I9" s="7">
        <v>13.123200000000001</v>
      </c>
      <c r="J9" s="6" t="s">
        <v>21</v>
      </c>
      <c r="K9" s="12">
        <v>16205.31</v>
      </c>
      <c r="L9" s="13">
        <v>4655621</v>
      </c>
      <c r="M9" s="6" t="s">
        <v>22</v>
      </c>
      <c r="N9" s="6"/>
      <c r="O9" s="14"/>
      <c r="P9" s="8"/>
      <c r="Q9" s="14"/>
      <c r="R9" s="8"/>
      <c r="S9" s="14"/>
      <c r="T9" s="8"/>
      <c r="U9" s="14"/>
      <c r="V9" s="8"/>
    </row>
    <row r="10" spans="1:22" ht="15.75">
      <c r="B10" s="1"/>
      <c r="C10" s="1"/>
      <c r="D10" s="1"/>
      <c r="E10" s="1"/>
      <c r="F10" s="1"/>
      <c r="G10" s="8">
        <f>SUM(G4:G9)</f>
        <v>1723.74</v>
      </c>
      <c r="H10" s="8"/>
      <c r="I10" s="8"/>
      <c r="J10" s="15"/>
      <c r="K10" s="14">
        <f>ROUNDUP(L10/$G10,2)</f>
        <v>15462.18</v>
      </c>
      <c r="L10" s="8">
        <f>SUM(L4:L9)</f>
        <v>26652768</v>
      </c>
      <c r="M10" s="16"/>
      <c r="N10" s="1"/>
    </row>
    <row r="11" spans="1:22">
      <c r="B11" s="19" t="s">
        <v>31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22" ht="13.15" customHeight="1"/>
    <row r="13" spans="1:22" ht="13.15" customHeight="1"/>
    <row r="14" spans="1:22" s="1" customFormat="1" ht="15.75">
      <c r="B14"/>
      <c r="C14"/>
      <c r="D14"/>
      <c r="E14"/>
      <c r="F14"/>
      <c r="G14" s="2"/>
      <c r="H14" s="2"/>
      <c r="I14" s="2"/>
      <c r="J14"/>
      <c r="K14" s="3"/>
      <c r="L14" s="2"/>
      <c r="M14" s="3"/>
      <c r="N14"/>
      <c r="O14" s="14"/>
      <c r="P14" s="8"/>
      <c r="Q14" s="14"/>
      <c r="R14" s="8"/>
      <c r="S14" s="14"/>
      <c r="T14" s="8"/>
      <c r="U14" s="14"/>
      <c r="V14" s="8"/>
    </row>
    <row r="15" spans="1:22">
      <c r="P15" s="17"/>
    </row>
  </sheetData>
  <mergeCells count="8">
    <mergeCell ref="S2:T2"/>
    <mergeCell ref="U2:V2"/>
    <mergeCell ref="B11:N11"/>
    <mergeCell ref="B1:N1"/>
    <mergeCell ref="D2:E2"/>
    <mergeCell ref="K2:M2"/>
    <mergeCell ref="O2:P2"/>
    <mergeCell ref="Q2:R2"/>
  </mergeCells>
  <phoneticPr fontId="5" type="noConversion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价目表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fgj</cp:lastModifiedBy>
  <cp:lastPrinted>2018-08-22T14:48:00Z</cp:lastPrinted>
  <dcterms:created xsi:type="dcterms:W3CDTF">2006-09-16T00:00:00Z</dcterms:created>
  <dcterms:modified xsi:type="dcterms:W3CDTF">2020-12-31T03:15:34Z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