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3425" activeTab="1"/>
  </bookViews>
  <sheets>
    <sheet name="标价牌" sheetId="2" r:id="rId1"/>
    <sheet name="价目表" sheetId="3" r:id="rId2"/>
  </sheets>
  <definedNames>
    <definedName name="_xlnm._FilterDatabase" localSheetId="1" hidden="1">价目表!$A$4:$M$58</definedName>
    <definedName name="_xlnm.Print_Area" localSheetId="0">标价牌!$A$1:$G$21</definedName>
    <definedName name="_xlnm.Print_Area" localSheetId="1">价目表!$A$1:$M$58</definedName>
  </definedNames>
  <calcPr calcId="125725"/>
</workbook>
</file>

<file path=xl/calcChain.xml><?xml version="1.0" encoding="utf-8"?>
<calcChain xmlns="http://schemas.openxmlformats.org/spreadsheetml/2006/main">
  <c r="J55" i="3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</calcChain>
</file>

<file path=xl/sharedStrings.xml><?xml version="1.0" encoding="utf-8"?>
<sst xmlns="http://schemas.openxmlformats.org/spreadsheetml/2006/main" count="441" uniqueCount="145">
  <si>
    <t>商品房销售标价牌</t>
  </si>
  <si>
    <t>开发企业名称</t>
  </si>
  <si>
    <t>宁波余姚临湾置业有限公司</t>
  </si>
  <si>
    <t>楼盘名称</t>
  </si>
  <si>
    <t>铂澜府</t>
  </si>
  <si>
    <t>坐落位置</t>
  </si>
  <si>
    <t>浙江省余姚市临山镇南塘路</t>
  </si>
  <si>
    <t>预售许可证号码</t>
  </si>
  <si>
    <t>余房预许字（2020）第05号、余房预许字（2019）第34号、余房预许字(2020)第19号</t>
  </si>
  <si>
    <t>预售许可套数</t>
  </si>
  <si>
    <t>816套（低层、多层、高层）</t>
  </si>
  <si>
    <t>土地性质</t>
  </si>
  <si>
    <t>城镇住宅用地</t>
  </si>
  <si>
    <t>土地使用起止年限</t>
  </si>
  <si>
    <t>2019年1月17日至2089年1月17日</t>
  </si>
  <si>
    <t>容积率</t>
  </si>
  <si>
    <t>建筑结构</t>
  </si>
  <si>
    <t>框架结构</t>
  </si>
  <si>
    <t>绿化率</t>
  </si>
  <si>
    <t>车位配比率</t>
  </si>
  <si>
    <t>1:1.4</t>
  </si>
  <si>
    <t>装修状况</t>
  </si>
  <si>
    <t>毛坯</t>
  </si>
  <si>
    <t>房屋类型</t>
  </si>
  <si>
    <t>低层、多层、高层</t>
  </si>
  <si>
    <t>房源概况</t>
  </si>
  <si>
    <t>户型</t>
  </si>
  <si>
    <t>三房两厅一卫、三房两厅两卫、三房两厅三卫、四房两厅四卫、五房两厅三卫</t>
  </si>
  <si>
    <t>建筑面积</t>
  </si>
  <si>
    <t>88平方米、110平方米、147平方米、196平方米、182平方米</t>
  </si>
  <si>
    <t>可供销售房屋总套数</t>
  </si>
  <si>
    <t>300套（低层14套、多层37套、高层249套）</t>
  </si>
  <si>
    <t>当期销售推出商品房总套数</t>
  </si>
  <si>
    <t>51套（低层14层、多层37套）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</si>
  <si>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</si>
  <si>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</si>
  <si>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</si>
  <si>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</si>
  <si>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</si>
  <si>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</si>
  <si>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</si>
  <si>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</si>
  <si>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</si>
  <si>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</si>
  <si>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按揭付款3个点、一次性付款2个点、总经理特批2个点，共计7个点</t>
  </si>
  <si>
    <t>代收代办收费项目和标准（购房者自愿选择）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</si>
  <si>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</si>
  <si>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</si>
  <si>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</si>
  <si>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</si>
  <si>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</si>
  <si>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</si>
  <si>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</si>
  <si>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上海绿地物业服务有限公司余姚分公司</t>
  </si>
  <si>
    <t>公共环境卫生清理、公共秩序管理、生态环境管理、小区治安管理、小区工程维修管理等。</t>
  </si>
  <si>
    <t>-</t>
  </si>
  <si>
    <t>特别提示</t>
  </si>
  <si>
    <t>商品房和车库（车位）、辅房销售的具体标价内容详见价目表或价格手册。价格举报电话：12358。</t>
  </si>
  <si>
    <t>填报日期：2021年05月20日</t>
  </si>
  <si>
    <t>商品房销售价目表</t>
  </si>
  <si>
    <t>楼盘名称：铂澜府(低层、多层)</t>
  </si>
  <si>
    <t>填制日期：2021年05月20日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</si>
  <si>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</si>
  <si>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</si>
  <si>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</si>
  <si>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</si>
  <si>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</si>
  <si>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</si>
  <si>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</si>
  <si>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</si>
  <si>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</si>
  <si>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</si>
  <si>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</si>
  <si>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10幢</t>
  </si>
  <si>
    <t>1</t>
  </si>
  <si>
    <t>10-1-301</t>
  </si>
  <si>
    <t>负一层5m，首层3.3m，二层3m</t>
  </si>
  <si>
    <t>三房两厅三卫</t>
  </si>
  <si>
    <t>套</t>
  </si>
  <si>
    <t>可售</t>
  </si>
  <si>
    <t>10-1-302</t>
  </si>
  <si>
    <t>2</t>
  </si>
  <si>
    <t>10-2-303</t>
  </si>
  <si>
    <t>10-2-304</t>
  </si>
  <si>
    <t>10-1-101</t>
  </si>
  <si>
    <t>五房两厅三卫</t>
  </si>
  <si>
    <t>10-1-102</t>
  </si>
  <si>
    <t>10-2-103</t>
  </si>
  <si>
    <t>10-2-104</t>
  </si>
  <si>
    <t>11幢</t>
  </si>
  <si>
    <t>11-1-301</t>
  </si>
  <si>
    <t>11-2-304</t>
  </si>
  <si>
    <t>11-1-101</t>
  </si>
  <si>
    <t>11-1-102</t>
  </si>
  <si>
    <t>11-2-104</t>
  </si>
  <si>
    <t>13幢</t>
  </si>
  <si>
    <t>13-1-301</t>
  </si>
  <si>
    <t>13-1-302</t>
  </si>
  <si>
    <t>13-2-303</t>
  </si>
  <si>
    <t>13-2-304</t>
  </si>
  <si>
    <t>3</t>
  </si>
  <si>
    <t>13-3-305</t>
  </si>
  <si>
    <t>13-3-306</t>
  </si>
  <si>
    <t>13-1-101</t>
  </si>
  <si>
    <t>13-1-102</t>
  </si>
  <si>
    <t>13-2-103</t>
  </si>
  <si>
    <t>13-2-104</t>
  </si>
  <si>
    <t>13-3-105</t>
  </si>
  <si>
    <t>13-3-106</t>
  </si>
  <si>
    <t>14幢</t>
  </si>
  <si>
    <t>14-1-301</t>
  </si>
  <si>
    <t>14-1-302</t>
  </si>
  <si>
    <t>14-2-303</t>
  </si>
  <si>
    <t>14-2-304</t>
  </si>
  <si>
    <t>14-3-305</t>
  </si>
  <si>
    <t>14-3-306</t>
  </si>
  <si>
    <t>14-1-101</t>
  </si>
  <si>
    <t>14-1-102</t>
  </si>
  <si>
    <t>14-2-103</t>
  </si>
  <si>
    <t>14-2-104</t>
  </si>
  <si>
    <t>14-3-105</t>
  </si>
  <si>
    <t>14-3-106</t>
  </si>
  <si>
    <t>29幢</t>
  </si>
  <si>
    <t>29-1-101</t>
  </si>
  <si>
    <t>负一层5m，首层3.3m，二-三层3m</t>
  </si>
  <si>
    <t>四房两厅四卫</t>
  </si>
  <si>
    <t>29-3-105</t>
  </si>
  <si>
    <t>30幢</t>
  </si>
  <si>
    <t>30-1-101</t>
  </si>
  <si>
    <t>30-1-102</t>
  </si>
  <si>
    <t>30-2-103</t>
  </si>
  <si>
    <t>30-2-104</t>
  </si>
  <si>
    <t>30-3-105</t>
  </si>
  <si>
    <t>30-3-106</t>
  </si>
  <si>
    <t>31幢</t>
  </si>
  <si>
    <t>31-1-101</t>
  </si>
  <si>
    <t>31-1-102</t>
  </si>
  <si>
    <t>31-2-103</t>
  </si>
  <si>
    <t>31-2-104</t>
  </si>
  <si>
    <t>31-3-105</t>
  </si>
  <si>
    <t>31-3-106</t>
  </si>
  <si>
    <t>本表报备房源总套数51套，总面积8859.21㎡，总价111118134元，均单价12542.67元/㎡。</t>
  </si>
  <si>
    <t>价格举报电话：12358。</t>
  </si>
  <si>
    <t>负一层5m，首层3.3m，二层3m</t>
    <phoneticPr fontId="12" type="noConversion"/>
  </si>
  <si>
    <t>高层住宅（1-3层）：1.80元/月·平方米；
高层住宅（4-11层）：2.00元/月·平方米；
高层住宅（12层及以上）：2.20元/月·平方米；
叠加别墅（4层）：2.80元/月·平方米；
联排别墅（3层）：3.30元/月·平方米；
商业：4.00元/月·平方米；
地下停车位租金：280元/月/个、地面停车位租金：140元/月/个；
车位管理费：55元/月/个；垃圾清运费：住宅5.0元/平方米、商业5.0元/平方米。</t>
  </si>
</sst>
</file>

<file path=xl/styles.xml><?xml version="1.0" encoding="utf-8"?>
<styleSheet xmlns="http://schemas.openxmlformats.org/spreadsheetml/2006/main">
  <numFmts count="3">
    <numFmt numFmtId="176" formatCode="#,##0.00;\-#,##0.00;#,##0.00;@"/>
    <numFmt numFmtId="177" formatCode="#,##0.00_ "/>
    <numFmt numFmtId="178" formatCode="#,##0.000;\-#,##0.000;#,##0.000;@"/>
  </numFmts>
  <fonts count="13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2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0" fillId="0" borderId="0" applyProtection="0">
      <alignment vertical="center"/>
    </xf>
    <xf numFmtId="0" fontId="11" fillId="0" borderId="0">
      <alignment vertical="center"/>
    </xf>
  </cellStyleXfs>
  <cellXfs count="61">
    <xf numFmtId="0" fontId="0" fillId="0" borderId="0" xfId="0">
      <alignment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opLeftCell="A4" workbookViewId="0">
      <selection activeCell="F18" sqref="F18"/>
    </sheetView>
  </sheetViews>
  <sheetFormatPr defaultColWidth="9" defaultRowHeight="13.5"/>
  <cols>
    <col min="1" max="1" width="15.75" style="17" customWidth="1"/>
    <col min="2" max="2" width="15.125" style="18" customWidth="1"/>
    <col min="3" max="3" width="13.125" style="18" customWidth="1"/>
    <col min="4" max="4" width="10.875" style="18" customWidth="1"/>
    <col min="5" max="5" width="18.5" style="18" customWidth="1"/>
    <col min="6" max="6" width="25.875" style="18" customWidth="1"/>
    <col min="7" max="7" width="13.875" style="18" customWidth="1"/>
    <col min="8" max="16384" width="9" style="18"/>
  </cols>
  <sheetData>
    <row r="1" spans="1:7" ht="33.950000000000003" customHeight="1">
      <c r="A1" s="34" t="s">
        <v>0</v>
      </c>
      <c r="B1" s="34"/>
      <c r="C1" s="34"/>
      <c r="D1" s="34"/>
      <c r="E1" s="34"/>
      <c r="F1" s="34"/>
      <c r="G1" s="34"/>
    </row>
    <row r="2" spans="1:7" s="16" customFormat="1" ht="30.75" customHeight="1">
      <c r="A2" s="19" t="s">
        <v>1</v>
      </c>
      <c r="B2" s="35" t="s">
        <v>2</v>
      </c>
      <c r="C2" s="35"/>
      <c r="D2" s="35"/>
      <c r="E2" s="27" t="s">
        <v>3</v>
      </c>
      <c r="F2" s="35" t="s">
        <v>4</v>
      </c>
      <c r="G2" s="36"/>
    </row>
    <row r="3" spans="1:7" s="16" customFormat="1" ht="42.95" customHeight="1">
      <c r="A3" s="48" t="s">
        <v>5</v>
      </c>
      <c r="B3" s="37" t="s">
        <v>6</v>
      </c>
      <c r="C3" s="37"/>
      <c r="D3" s="37"/>
      <c r="E3" s="22" t="s">
        <v>7</v>
      </c>
      <c r="F3" s="37" t="s">
        <v>8</v>
      </c>
      <c r="G3" s="38"/>
    </row>
    <row r="4" spans="1:7" s="16" customFormat="1" ht="32.25" customHeight="1">
      <c r="A4" s="49"/>
      <c r="B4" s="50"/>
      <c r="C4" s="50"/>
      <c r="D4" s="50"/>
      <c r="E4" s="29" t="s">
        <v>9</v>
      </c>
      <c r="F4" s="39" t="s">
        <v>10</v>
      </c>
      <c r="G4" s="40"/>
    </row>
    <row r="5" spans="1:7" s="16" customFormat="1" ht="27">
      <c r="A5" s="20" t="s">
        <v>11</v>
      </c>
      <c r="B5" s="21" t="s">
        <v>12</v>
      </c>
      <c r="C5" s="22" t="s">
        <v>13</v>
      </c>
      <c r="D5" s="37" t="s">
        <v>14</v>
      </c>
      <c r="E5" s="37"/>
      <c r="F5" s="22" t="s">
        <v>15</v>
      </c>
      <c r="G5" s="28">
        <v>1.6</v>
      </c>
    </row>
    <row r="6" spans="1:7" s="16" customFormat="1" ht="29.1" customHeight="1">
      <c r="A6" s="20" t="s">
        <v>16</v>
      </c>
      <c r="B6" s="21" t="s">
        <v>17</v>
      </c>
      <c r="C6" s="22" t="s">
        <v>18</v>
      </c>
      <c r="D6" s="23">
        <v>0.32</v>
      </c>
      <c r="E6" s="22" t="s">
        <v>19</v>
      </c>
      <c r="F6" s="41" t="s">
        <v>20</v>
      </c>
      <c r="G6" s="42"/>
    </row>
    <row r="7" spans="1:7" s="16" customFormat="1" ht="28.5" customHeight="1">
      <c r="A7" s="20" t="s">
        <v>21</v>
      </c>
      <c r="B7" s="37" t="s">
        <v>22</v>
      </c>
      <c r="C7" s="37"/>
      <c r="D7" s="37"/>
      <c r="E7" s="22" t="s">
        <v>23</v>
      </c>
      <c r="F7" s="37" t="s">
        <v>24</v>
      </c>
      <c r="G7" s="38"/>
    </row>
    <row r="8" spans="1:7" s="16" customFormat="1" ht="75" customHeight="1">
      <c r="A8" s="46" t="s">
        <v>25</v>
      </c>
      <c r="B8" s="24" t="s">
        <v>26</v>
      </c>
      <c r="C8" s="43" t="s">
        <v>27</v>
      </c>
      <c r="D8" s="43"/>
      <c r="E8" s="24" t="s">
        <v>28</v>
      </c>
      <c r="F8" s="43" t="s">
        <v>29</v>
      </c>
      <c r="G8" s="44"/>
    </row>
    <row r="9" spans="1:7" s="16" customFormat="1" ht="28.5" customHeight="1">
      <c r="A9" s="46"/>
      <c r="B9" s="45" t="s">
        <v>30</v>
      </c>
      <c r="C9" s="45"/>
      <c r="D9" s="43" t="s">
        <v>31</v>
      </c>
      <c r="E9" s="43"/>
      <c r="F9" s="43"/>
      <c r="G9" s="44"/>
    </row>
    <row r="10" spans="1:7" s="16" customFormat="1" ht="28.5" customHeight="1">
      <c r="A10" s="46"/>
      <c r="B10" s="45" t="s">
        <v>32</v>
      </c>
      <c r="C10" s="45"/>
      <c r="D10" s="43" t="s">
        <v>33</v>
      </c>
      <c r="E10" s="43"/>
      <c r="F10" s="43"/>
      <c r="G10" s="44"/>
    </row>
    <row r="11" spans="1:7" s="16" customFormat="1" ht="20.25" customHeight="1">
      <c r="A11" s="46" t="s">
        <v>34</v>
      </c>
      <c r="B11" s="24" t="s">
        <v>35</v>
      </c>
      <c r="C11" s="24" t="s">
        <v>36</v>
      </c>
      <c r="D11" s="24" t="s">
        <v>37</v>
      </c>
      <c r="E11" s="24" t="s">
        <v>38</v>
      </c>
      <c r="F11" s="24" t="s">
        <v>39</v>
      </c>
      <c r="G11" s="31" t="s">
        <v>40</v>
      </c>
    </row>
    <row r="12" spans="1:7" s="16" customFormat="1" ht="20.25" customHeight="1">
      <c r="A12" s="46"/>
      <c r="B12" s="25" t="s">
        <v>41</v>
      </c>
      <c r="C12" s="25" t="s">
        <v>41</v>
      </c>
      <c r="D12" s="25" t="s">
        <v>41</v>
      </c>
      <c r="E12" s="25" t="s">
        <v>42</v>
      </c>
      <c r="F12" s="25" t="s">
        <v>41</v>
      </c>
      <c r="G12" s="30" t="s">
        <v>41</v>
      </c>
    </row>
    <row r="13" spans="1:7" s="16" customFormat="1" ht="25.5" customHeight="1">
      <c r="A13" s="46" t="s">
        <v>43</v>
      </c>
      <c r="B13" s="45"/>
      <c r="C13" s="43" t="s">
        <v>44</v>
      </c>
      <c r="D13" s="43"/>
      <c r="E13" s="43"/>
      <c r="F13" s="43"/>
      <c r="G13" s="44"/>
    </row>
    <row r="14" spans="1:7" s="16" customFormat="1" ht="33.75" customHeight="1">
      <c r="A14" s="46" t="s">
        <v>45</v>
      </c>
      <c r="B14" s="45" t="s">
        <v>46</v>
      </c>
      <c r="C14" s="45"/>
      <c r="D14" s="45" t="s">
        <v>47</v>
      </c>
      <c r="E14" s="45"/>
      <c r="F14" s="24" t="s">
        <v>48</v>
      </c>
      <c r="G14" s="31" t="s">
        <v>49</v>
      </c>
    </row>
    <row r="15" spans="1:7" s="16" customFormat="1" ht="25.5" customHeight="1">
      <c r="A15" s="46"/>
      <c r="B15" s="45"/>
      <c r="C15" s="45"/>
      <c r="D15" s="43"/>
      <c r="E15" s="43"/>
      <c r="F15" s="25"/>
      <c r="G15" s="30"/>
    </row>
    <row r="16" spans="1:7" s="16" customFormat="1" ht="25.5" customHeight="1">
      <c r="A16" s="46"/>
      <c r="B16" s="45"/>
      <c r="C16" s="45"/>
      <c r="D16" s="43"/>
      <c r="E16" s="43"/>
      <c r="F16" s="25"/>
      <c r="G16" s="30"/>
    </row>
    <row r="17" spans="1:7" s="16" customFormat="1" ht="22.5" customHeight="1">
      <c r="A17" s="48" t="s">
        <v>50</v>
      </c>
      <c r="B17" s="51" t="s">
        <v>51</v>
      </c>
      <c r="C17" s="51"/>
      <c r="D17" s="51" t="s">
        <v>52</v>
      </c>
      <c r="E17" s="51"/>
      <c r="F17" s="22" t="s">
        <v>47</v>
      </c>
      <c r="G17" s="32" t="s">
        <v>48</v>
      </c>
    </row>
    <row r="18" spans="1:7" s="16" customFormat="1" ht="230.1" customHeight="1">
      <c r="A18" s="48"/>
      <c r="B18" s="37" t="s">
        <v>53</v>
      </c>
      <c r="C18" s="37"/>
      <c r="D18" s="52" t="s">
        <v>54</v>
      </c>
      <c r="E18" s="52"/>
      <c r="F18" s="33" t="s">
        <v>144</v>
      </c>
      <c r="G18" s="28" t="s">
        <v>55</v>
      </c>
    </row>
    <row r="19" spans="1:7" s="16" customFormat="1" ht="39" customHeight="1">
      <c r="A19" s="26" t="s">
        <v>56</v>
      </c>
      <c r="B19" s="53" t="s">
        <v>57</v>
      </c>
      <c r="C19" s="53"/>
      <c r="D19" s="53"/>
      <c r="E19" s="53"/>
      <c r="F19" s="53"/>
      <c r="G19" s="54"/>
    </row>
    <row r="21" spans="1:7" ht="18" customHeight="1">
      <c r="A21" s="47" t="s">
        <v>58</v>
      </c>
      <c r="B21" s="47"/>
      <c r="C21" s="47"/>
      <c r="D21" s="47"/>
      <c r="E21" s="47"/>
      <c r="F21" s="47"/>
      <c r="G21" s="47"/>
    </row>
  </sheetData>
  <mergeCells count="35">
    <mergeCell ref="A21:G21"/>
    <mergeCell ref="A3:A4"/>
    <mergeCell ref="A8:A10"/>
    <mergeCell ref="A11:A12"/>
    <mergeCell ref="A14:A16"/>
    <mergeCell ref="A17:A18"/>
    <mergeCell ref="B3:D4"/>
    <mergeCell ref="B17:C17"/>
    <mergeCell ref="D17:E17"/>
    <mergeCell ref="B18:C18"/>
    <mergeCell ref="D18:E18"/>
    <mergeCell ref="B19:G19"/>
    <mergeCell ref="B14:C14"/>
    <mergeCell ref="D14:E14"/>
    <mergeCell ref="B15:C15"/>
    <mergeCell ref="D15:E15"/>
    <mergeCell ref="B16:C16"/>
    <mergeCell ref="D16:E16"/>
    <mergeCell ref="B9:C9"/>
    <mergeCell ref="D9:G9"/>
    <mergeCell ref="B10:C10"/>
    <mergeCell ref="D10:G10"/>
    <mergeCell ref="A13:B13"/>
    <mergeCell ref="C13:G13"/>
    <mergeCell ref="D5:E5"/>
    <mergeCell ref="F6:G6"/>
    <mergeCell ref="B7:D7"/>
    <mergeCell ref="F7:G7"/>
    <mergeCell ref="C8:D8"/>
    <mergeCell ref="F8:G8"/>
    <mergeCell ref="A1:G1"/>
    <mergeCell ref="B2:D2"/>
    <mergeCell ref="F2:G2"/>
    <mergeCell ref="F3:G3"/>
    <mergeCell ref="F4:G4"/>
  </mergeCells>
  <phoneticPr fontId="12" type="noConversion"/>
  <pageMargins left="0.38888888888888901" right="0.4" top="0.62916666666666698" bottom="0.57916666666666705" header="0.3" footer="0.3"/>
  <pageSetup paperSize="9" scale="86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topLeftCell="A31" zoomScale="90" zoomScaleNormal="90" workbookViewId="0">
      <selection activeCell="G65" sqref="G65"/>
    </sheetView>
  </sheetViews>
  <sheetFormatPr defaultColWidth="9" defaultRowHeight="13.5"/>
  <cols>
    <col min="1" max="2" width="5.75" style="3" bestFit="1" customWidth="1"/>
    <col min="3" max="3" width="9.5" style="3" bestFit="1" customWidth="1"/>
    <col min="4" max="4" width="27.25" style="3" customWidth="1"/>
    <col min="5" max="5" width="13" style="3" bestFit="1" customWidth="1"/>
    <col min="6" max="6" width="10.5" style="3" bestFit="1" customWidth="1"/>
    <col min="7" max="7" width="11.75" style="3" customWidth="1"/>
    <col min="8" max="8" width="8.5" style="3" customWidth="1"/>
    <col min="9" max="9" width="7" style="3" customWidth="1"/>
    <col min="10" max="10" width="10.5" style="3" bestFit="1" customWidth="1"/>
    <col min="11" max="11" width="15" style="3" customWidth="1"/>
    <col min="12" max="12" width="5.375" style="3" customWidth="1"/>
    <col min="13" max="13" width="5.75" style="3" bestFit="1" customWidth="1"/>
    <col min="14" max="16384" width="9" style="3"/>
  </cols>
  <sheetData>
    <row r="1" spans="1:13" s="1" customFormat="1" ht="35.2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1" customFormat="1" ht="18.95" customHeight="1">
      <c r="A2" s="57" t="s">
        <v>60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1" customFormat="1" ht="18" customHeight="1">
      <c r="A3" s="58" t="s">
        <v>61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s="2" customFormat="1" ht="26.1" customHeight="1">
      <c r="A4" s="4" t="s">
        <v>62</v>
      </c>
      <c r="B4" s="4" t="s">
        <v>63</v>
      </c>
      <c r="C4" s="4" t="s">
        <v>64</v>
      </c>
      <c r="D4" s="4" t="s">
        <v>65</v>
      </c>
      <c r="E4" s="4" t="s">
        <v>26</v>
      </c>
      <c r="F4" s="4" t="s">
        <v>28</v>
      </c>
      <c r="G4" s="4" t="s">
        <v>66</v>
      </c>
      <c r="H4" s="4" t="s">
        <v>67</v>
      </c>
      <c r="I4" s="4" t="s">
        <v>68</v>
      </c>
      <c r="J4" s="4" t="s">
        <v>69</v>
      </c>
      <c r="K4" s="4" t="s">
        <v>70</v>
      </c>
      <c r="L4" s="4" t="s">
        <v>71</v>
      </c>
      <c r="M4" s="4" t="s">
        <v>72</v>
      </c>
    </row>
    <row r="5" spans="1:13">
      <c r="A5" s="5" t="s">
        <v>73</v>
      </c>
      <c r="B5" s="5" t="s">
        <v>74</v>
      </c>
      <c r="C5" s="6" t="s">
        <v>75</v>
      </c>
      <c r="D5" s="7" t="s">
        <v>76</v>
      </c>
      <c r="E5" s="7" t="s">
        <v>77</v>
      </c>
      <c r="F5" s="9">
        <v>147.29</v>
      </c>
      <c r="G5" s="10">
        <v>119.506</v>
      </c>
      <c r="H5" s="10">
        <f t="shared" ref="H5:H55" si="0">F5-G5</f>
        <v>27.783999999999992</v>
      </c>
      <c r="I5" s="11" t="s">
        <v>78</v>
      </c>
      <c r="J5" s="12">
        <f>ROUND(K5/F5,2)</f>
        <v>11756.25</v>
      </c>
      <c r="K5" s="12">
        <v>1731578</v>
      </c>
      <c r="L5" s="7" t="s">
        <v>79</v>
      </c>
      <c r="M5" s="7"/>
    </row>
    <row r="6" spans="1:13">
      <c r="A6" s="5" t="s">
        <v>73</v>
      </c>
      <c r="B6" s="5" t="s">
        <v>74</v>
      </c>
      <c r="C6" s="6" t="s">
        <v>80</v>
      </c>
      <c r="D6" s="7" t="s">
        <v>76</v>
      </c>
      <c r="E6" s="7" t="s">
        <v>77</v>
      </c>
      <c r="F6" s="9">
        <v>147.03</v>
      </c>
      <c r="G6" s="10">
        <v>119.292</v>
      </c>
      <c r="H6" s="10">
        <f t="shared" si="0"/>
        <v>27.738</v>
      </c>
      <c r="I6" s="11" t="s">
        <v>78</v>
      </c>
      <c r="J6" s="12">
        <f t="shared" ref="J6:J30" si="1">ROUND(K6/F6,2)</f>
        <v>10431.950000000001</v>
      </c>
      <c r="K6" s="12">
        <v>1533809</v>
      </c>
      <c r="L6" s="7" t="s">
        <v>79</v>
      </c>
      <c r="M6" s="7"/>
    </row>
    <row r="7" spans="1:13">
      <c r="A7" s="5" t="s">
        <v>73</v>
      </c>
      <c r="B7" s="5" t="s">
        <v>81</v>
      </c>
      <c r="C7" s="6" t="s">
        <v>82</v>
      </c>
      <c r="D7" s="7" t="s">
        <v>76</v>
      </c>
      <c r="E7" s="7" t="s">
        <v>77</v>
      </c>
      <c r="F7" s="9">
        <v>147.03</v>
      </c>
      <c r="G7" s="10">
        <v>119.292</v>
      </c>
      <c r="H7" s="10">
        <f t="shared" si="0"/>
        <v>27.738</v>
      </c>
      <c r="I7" s="11" t="s">
        <v>78</v>
      </c>
      <c r="J7" s="12">
        <f t="shared" si="1"/>
        <v>10431.950000000001</v>
      </c>
      <c r="K7" s="12">
        <v>1533809</v>
      </c>
      <c r="L7" s="7" t="s">
        <v>79</v>
      </c>
      <c r="M7" s="7"/>
    </row>
    <row r="8" spans="1:13">
      <c r="A8" s="5" t="s">
        <v>73</v>
      </c>
      <c r="B8" s="5" t="s">
        <v>81</v>
      </c>
      <c r="C8" s="6" t="s">
        <v>83</v>
      </c>
      <c r="D8" s="7" t="s">
        <v>76</v>
      </c>
      <c r="E8" s="7" t="s">
        <v>77</v>
      </c>
      <c r="F8" s="9">
        <v>147.29</v>
      </c>
      <c r="G8" s="10">
        <v>119.506</v>
      </c>
      <c r="H8" s="10">
        <f t="shared" si="0"/>
        <v>27.783999999999992</v>
      </c>
      <c r="I8" s="11" t="s">
        <v>78</v>
      </c>
      <c r="J8" s="12">
        <f t="shared" si="1"/>
        <v>11107.4</v>
      </c>
      <c r="K8" s="12">
        <v>1636009</v>
      </c>
      <c r="L8" s="7" t="s">
        <v>79</v>
      </c>
      <c r="M8" s="7"/>
    </row>
    <row r="9" spans="1:13">
      <c r="A9" s="5" t="s">
        <v>73</v>
      </c>
      <c r="B9" s="5" t="s">
        <v>74</v>
      </c>
      <c r="C9" s="6" t="s">
        <v>84</v>
      </c>
      <c r="D9" s="7" t="s">
        <v>76</v>
      </c>
      <c r="E9" s="7" t="s">
        <v>85</v>
      </c>
      <c r="F9" s="9">
        <v>182.86</v>
      </c>
      <c r="G9" s="10">
        <v>148.36500000000001</v>
      </c>
      <c r="H9" s="10">
        <f t="shared" si="0"/>
        <v>34.495000000000005</v>
      </c>
      <c r="I9" s="11" t="s">
        <v>78</v>
      </c>
      <c r="J9" s="12">
        <f t="shared" si="1"/>
        <v>13344.65</v>
      </c>
      <c r="K9" s="12">
        <v>2440202</v>
      </c>
      <c r="L9" s="7" t="s">
        <v>79</v>
      </c>
      <c r="M9" s="7"/>
    </row>
    <row r="10" spans="1:13">
      <c r="A10" s="5" t="s">
        <v>73</v>
      </c>
      <c r="B10" s="5" t="s">
        <v>74</v>
      </c>
      <c r="C10" s="6" t="s">
        <v>86</v>
      </c>
      <c r="D10" s="7" t="s">
        <v>76</v>
      </c>
      <c r="E10" s="7" t="s">
        <v>85</v>
      </c>
      <c r="F10" s="9">
        <v>182.35</v>
      </c>
      <c r="G10" s="10">
        <v>147.953</v>
      </c>
      <c r="H10" s="10">
        <f t="shared" si="0"/>
        <v>34.396999999999991</v>
      </c>
      <c r="I10" s="11" t="s">
        <v>78</v>
      </c>
      <c r="J10" s="12">
        <f t="shared" si="1"/>
        <v>11951.95</v>
      </c>
      <c r="K10" s="12">
        <v>2179438</v>
      </c>
      <c r="L10" s="7" t="s">
        <v>79</v>
      </c>
      <c r="M10" s="7"/>
    </row>
    <row r="11" spans="1:13">
      <c r="A11" s="5" t="s">
        <v>73</v>
      </c>
      <c r="B11" s="5" t="s">
        <v>81</v>
      </c>
      <c r="C11" s="6" t="s">
        <v>87</v>
      </c>
      <c r="D11" s="7" t="s">
        <v>143</v>
      </c>
      <c r="E11" s="7" t="s">
        <v>85</v>
      </c>
      <c r="F11" s="9">
        <v>182.35</v>
      </c>
      <c r="G11" s="10">
        <v>147.953</v>
      </c>
      <c r="H11" s="10">
        <f t="shared" si="0"/>
        <v>34.396999999999991</v>
      </c>
      <c r="I11" s="11" t="s">
        <v>78</v>
      </c>
      <c r="J11" s="12">
        <f t="shared" si="1"/>
        <v>11951.95</v>
      </c>
      <c r="K11" s="12">
        <v>2179438</v>
      </c>
      <c r="L11" s="7" t="s">
        <v>79</v>
      </c>
      <c r="M11" s="7"/>
    </row>
    <row r="12" spans="1:13">
      <c r="A12" s="5" t="s">
        <v>73</v>
      </c>
      <c r="B12" s="5" t="s">
        <v>81</v>
      </c>
      <c r="C12" s="6" t="s">
        <v>88</v>
      </c>
      <c r="D12" s="7" t="s">
        <v>76</v>
      </c>
      <c r="E12" s="7" t="s">
        <v>85</v>
      </c>
      <c r="F12" s="9">
        <v>182.86</v>
      </c>
      <c r="G12" s="10">
        <v>148.36500000000001</v>
      </c>
      <c r="H12" s="10">
        <f t="shared" si="0"/>
        <v>34.495000000000005</v>
      </c>
      <c r="I12" s="11" t="s">
        <v>78</v>
      </c>
      <c r="J12" s="12">
        <f t="shared" si="1"/>
        <v>12764.2</v>
      </c>
      <c r="K12" s="12">
        <v>2334062</v>
      </c>
      <c r="L12" s="7" t="s">
        <v>79</v>
      </c>
      <c r="M12" s="7"/>
    </row>
    <row r="13" spans="1:13">
      <c r="A13" s="5" t="s">
        <v>89</v>
      </c>
      <c r="B13" s="5" t="s">
        <v>74</v>
      </c>
      <c r="C13" s="6" t="s">
        <v>90</v>
      </c>
      <c r="D13" s="7" t="s">
        <v>76</v>
      </c>
      <c r="E13" s="7" t="s">
        <v>77</v>
      </c>
      <c r="F13" s="9">
        <v>147.29</v>
      </c>
      <c r="G13" s="10">
        <v>119.506</v>
      </c>
      <c r="H13" s="10">
        <f t="shared" si="0"/>
        <v>27.783999999999992</v>
      </c>
      <c r="I13" s="11" t="s">
        <v>78</v>
      </c>
      <c r="J13" s="12">
        <f t="shared" si="1"/>
        <v>11509.25</v>
      </c>
      <c r="K13" s="12">
        <v>1695197</v>
      </c>
      <c r="L13" s="7" t="s">
        <v>79</v>
      </c>
      <c r="M13" s="7"/>
    </row>
    <row r="14" spans="1:13">
      <c r="A14" s="5" t="s">
        <v>89</v>
      </c>
      <c r="B14" s="5" t="s">
        <v>81</v>
      </c>
      <c r="C14" s="6" t="s">
        <v>91</v>
      </c>
      <c r="D14" s="7" t="s">
        <v>76</v>
      </c>
      <c r="E14" s="7" t="s">
        <v>77</v>
      </c>
      <c r="F14" s="9">
        <v>147.29</v>
      </c>
      <c r="G14" s="10">
        <v>119.506</v>
      </c>
      <c r="H14" s="10">
        <f t="shared" si="0"/>
        <v>27.783999999999992</v>
      </c>
      <c r="I14" s="11" t="s">
        <v>78</v>
      </c>
      <c r="J14" s="12">
        <f t="shared" si="1"/>
        <v>10968.7</v>
      </c>
      <c r="K14" s="12">
        <v>1615580</v>
      </c>
      <c r="L14" s="7" t="s">
        <v>79</v>
      </c>
      <c r="M14" s="7"/>
    </row>
    <row r="15" spans="1:13">
      <c r="A15" s="5" t="s">
        <v>89</v>
      </c>
      <c r="B15" s="5" t="s">
        <v>74</v>
      </c>
      <c r="C15" s="6" t="s">
        <v>92</v>
      </c>
      <c r="D15" s="7" t="s">
        <v>76</v>
      </c>
      <c r="E15" s="7" t="s">
        <v>85</v>
      </c>
      <c r="F15" s="9">
        <v>182.86</v>
      </c>
      <c r="G15" s="10">
        <v>148.36500000000001</v>
      </c>
      <c r="H15" s="10">
        <f t="shared" si="0"/>
        <v>34.495000000000005</v>
      </c>
      <c r="I15" s="11" t="s">
        <v>78</v>
      </c>
      <c r="J15" s="12">
        <f t="shared" si="1"/>
        <v>13096.7</v>
      </c>
      <c r="K15" s="12">
        <v>2394863</v>
      </c>
      <c r="L15" s="7" t="s">
        <v>79</v>
      </c>
      <c r="M15" s="7"/>
    </row>
    <row r="16" spans="1:13">
      <c r="A16" s="5" t="s">
        <v>89</v>
      </c>
      <c r="B16" s="5" t="s">
        <v>74</v>
      </c>
      <c r="C16" s="6" t="s">
        <v>93</v>
      </c>
      <c r="D16" s="7" t="s">
        <v>76</v>
      </c>
      <c r="E16" s="7" t="s">
        <v>85</v>
      </c>
      <c r="F16" s="9">
        <v>182.35</v>
      </c>
      <c r="G16" s="10">
        <v>147.953</v>
      </c>
      <c r="H16" s="10">
        <f t="shared" si="0"/>
        <v>34.396999999999991</v>
      </c>
      <c r="I16" s="11" t="s">
        <v>78</v>
      </c>
      <c r="J16" s="12">
        <f t="shared" si="1"/>
        <v>11745.8</v>
      </c>
      <c r="K16" s="12">
        <v>2141846</v>
      </c>
      <c r="L16" s="7" t="s">
        <v>79</v>
      </c>
      <c r="M16" s="7"/>
    </row>
    <row r="17" spans="1:13">
      <c r="A17" s="5" t="s">
        <v>89</v>
      </c>
      <c r="B17" s="5" t="s">
        <v>81</v>
      </c>
      <c r="C17" s="6" t="s">
        <v>94</v>
      </c>
      <c r="D17" s="7" t="s">
        <v>76</v>
      </c>
      <c r="E17" s="7" t="s">
        <v>85</v>
      </c>
      <c r="F17" s="9">
        <v>182.86</v>
      </c>
      <c r="G17" s="10">
        <v>148.36500000000001</v>
      </c>
      <c r="H17" s="10">
        <f t="shared" si="0"/>
        <v>34.495000000000005</v>
      </c>
      <c r="I17" s="11" t="s">
        <v>78</v>
      </c>
      <c r="J17" s="12">
        <f t="shared" si="1"/>
        <v>12590.35</v>
      </c>
      <c r="K17" s="12">
        <v>2302272</v>
      </c>
      <c r="L17" s="7" t="s">
        <v>79</v>
      </c>
      <c r="M17" s="7"/>
    </row>
    <row r="18" spans="1:13">
      <c r="A18" s="5" t="s">
        <v>95</v>
      </c>
      <c r="B18" s="5" t="s">
        <v>74</v>
      </c>
      <c r="C18" s="6" t="s">
        <v>96</v>
      </c>
      <c r="D18" s="7" t="s">
        <v>76</v>
      </c>
      <c r="E18" s="7" t="s">
        <v>77</v>
      </c>
      <c r="F18" s="9">
        <v>147.02000000000001</v>
      </c>
      <c r="G18" s="10">
        <v>119.506</v>
      </c>
      <c r="H18" s="10">
        <f t="shared" si="0"/>
        <v>27.51400000000001</v>
      </c>
      <c r="I18" s="11" t="s">
        <v>78</v>
      </c>
      <c r="J18" s="12">
        <f t="shared" si="1"/>
        <v>12122</v>
      </c>
      <c r="K18" s="12">
        <v>1782176</v>
      </c>
      <c r="L18" s="7" t="s">
        <v>79</v>
      </c>
      <c r="M18" s="7"/>
    </row>
    <row r="19" spans="1:13">
      <c r="A19" s="5" t="s">
        <v>95</v>
      </c>
      <c r="B19" s="5" t="s">
        <v>74</v>
      </c>
      <c r="C19" s="6" t="s">
        <v>97</v>
      </c>
      <c r="D19" s="7" t="s">
        <v>76</v>
      </c>
      <c r="E19" s="7" t="s">
        <v>77</v>
      </c>
      <c r="F19" s="9">
        <v>146.76</v>
      </c>
      <c r="G19" s="10">
        <v>119.292</v>
      </c>
      <c r="H19" s="10">
        <f t="shared" si="0"/>
        <v>27.467999999999989</v>
      </c>
      <c r="I19" s="11" t="s">
        <v>78</v>
      </c>
      <c r="J19" s="12">
        <f t="shared" si="1"/>
        <v>10564.95</v>
      </c>
      <c r="K19" s="12">
        <v>1550512</v>
      </c>
      <c r="L19" s="7" t="s">
        <v>79</v>
      </c>
      <c r="M19" s="7"/>
    </row>
    <row r="20" spans="1:13">
      <c r="A20" s="5" t="s">
        <v>95</v>
      </c>
      <c r="B20" s="5" t="s">
        <v>81</v>
      </c>
      <c r="C20" s="6" t="s">
        <v>98</v>
      </c>
      <c r="D20" s="7" t="s">
        <v>76</v>
      </c>
      <c r="E20" s="7" t="s">
        <v>77</v>
      </c>
      <c r="F20" s="9">
        <v>146.78</v>
      </c>
      <c r="G20" s="10">
        <v>119.292</v>
      </c>
      <c r="H20" s="10">
        <f t="shared" si="0"/>
        <v>27.488</v>
      </c>
      <c r="I20" s="11" t="s">
        <v>78</v>
      </c>
      <c r="J20" s="12">
        <f t="shared" si="1"/>
        <v>10564.95</v>
      </c>
      <c r="K20" s="12">
        <v>1550723</v>
      </c>
      <c r="L20" s="7" t="s">
        <v>79</v>
      </c>
      <c r="M20" s="7"/>
    </row>
    <row r="21" spans="1:13">
      <c r="A21" s="5" t="s">
        <v>95</v>
      </c>
      <c r="B21" s="5" t="s">
        <v>81</v>
      </c>
      <c r="C21" s="6" t="s">
        <v>99</v>
      </c>
      <c r="D21" s="7" t="s">
        <v>76</v>
      </c>
      <c r="E21" s="7" t="s">
        <v>77</v>
      </c>
      <c r="F21" s="9">
        <v>146.78</v>
      </c>
      <c r="G21" s="10">
        <v>119.292</v>
      </c>
      <c r="H21" s="10">
        <f t="shared" si="0"/>
        <v>27.488</v>
      </c>
      <c r="I21" s="11" t="s">
        <v>78</v>
      </c>
      <c r="J21" s="12">
        <f t="shared" si="1"/>
        <v>10564.95</v>
      </c>
      <c r="K21" s="12">
        <v>1550723</v>
      </c>
      <c r="L21" s="7" t="s">
        <v>79</v>
      </c>
      <c r="M21" s="7"/>
    </row>
    <row r="22" spans="1:13">
      <c r="A22" s="5" t="s">
        <v>95</v>
      </c>
      <c r="B22" s="5" t="s">
        <v>100</v>
      </c>
      <c r="C22" s="6" t="s">
        <v>101</v>
      </c>
      <c r="D22" s="7" t="s">
        <v>76</v>
      </c>
      <c r="E22" s="7" t="s">
        <v>77</v>
      </c>
      <c r="F22" s="9">
        <v>146.76</v>
      </c>
      <c r="G22" s="10">
        <v>119.292</v>
      </c>
      <c r="H22" s="10">
        <f t="shared" si="0"/>
        <v>27.467999999999989</v>
      </c>
      <c r="I22" s="11" t="s">
        <v>78</v>
      </c>
      <c r="J22" s="12">
        <f t="shared" si="1"/>
        <v>10564.95</v>
      </c>
      <c r="K22" s="12">
        <v>1550512</v>
      </c>
      <c r="L22" s="7" t="s">
        <v>79</v>
      </c>
      <c r="M22" s="7"/>
    </row>
    <row r="23" spans="1:13">
      <c r="A23" s="5" t="s">
        <v>95</v>
      </c>
      <c r="B23" s="5" t="s">
        <v>100</v>
      </c>
      <c r="C23" s="6" t="s">
        <v>102</v>
      </c>
      <c r="D23" s="7" t="s">
        <v>76</v>
      </c>
      <c r="E23" s="7" t="s">
        <v>77</v>
      </c>
      <c r="F23" s="9">
        <v>147.02000000000001</v>
      </c>
      <c r="G23" s="10">
        <v>119.506</v>
      </c>
      <c r="H23" s="10">
        <f t="shared" si="0"/>
        <v>27.51400000000001</v>
      </c>
      <c r="I23" s="11" t="s">
        <v>78</v>
      </c>
      <c r="J23" s="12">
        <f t="shared" si="1"/>
        <v>11323.04</v>
      </c>
      <c r="K23" s="12">
        <v>1664714</v>
      </c>
      <c r="L23" s="7" t="s">
        <v>79</v>
      </c>
      <c r="M23" s="7"/>
    </row>
    <row r="24" spans="1:13">
      <c r="A24" s="5" t="s">
        <v>95</v>
      </c>
      <c r="B24" s="5" t="s">
        <v>74</v>
      </c>
      <c r="C24" s="6" t="s">
        <v>103</v>
      </c>
      <c r="D24" s="7" t="s">
        <v>76</v>
      </c>
      <c r="E24" s="7" t="s">
        <v>85</v>
      </c>
      <c r="F24" s="9">
        <v>182.52</v>
      </c>
      <c r="G24" s="10">
        <v>148.36500000000001</v>
      </c>
      <c r="H24" s="10">
        <f t="shared" si="0"/>
        <v>34.155000000000001</v>
      </c>
      <c r="I24" s="11" t="s">
        <v>78</v>
      </c>
      <c r="J24" s="12">
        <f t="shared" si="1"/>
        <v>13710.4</v>
      </c>
      <c r="K24" s="12">
        <v>2502423</v>
      </c>
      <c r="L24" s="7" t="s">
        <v>79</v>
      </c>
      <c r="M24" s="7"/>
    </row>
    <row r="25" spans="1:13">
      <c r="A25" s="5" t="s">
        <v>95</v>
      </c>
      <c r="B25" s="5" t="s">
        <v>74</v>
      </c>
      <c r="C25" s="6" t="s">
        <v>104</v>
      </c>
      <c r="D25" s="7" t="s">
        <v>76</v>
      </c>
      <c r="E25" s="7" t="s">
        <v>85</v>
      </c>
      <c r="F25" s="9">
        <v>182.02</v>
      </c>
      <c r="G25" s="10">
        <v>147.953</v>
      </c>
      <c r="H25" s="10">
        <f t="shared" si="0"/>
        <v>34.067000000000007</v>
      </c>
      <c r="I25" s="11" t="s">
        <v>78</v>
      </c>
      <c r="J25" s="12">
        <f t="shared" si="1"/>
        <v>12084.95</v>
      </c>
      <c r="K25" s="12">
        <v>2199702</v>
      </c>
      <c r="L25" s="7" t="s">
        <v>79</v>
      </c>
      <c r="M25" s="7"/>
    </row>
    <row r="26" spans="1:13">
      <c r="A26" s="5" t="s">
        <v>95</v>
      </c>
      <c r="B26" s="5" t="s">
        <v>81</v>
      </c>
      <c r="C26" s="6" t="s">
        <v>105</v>
      </c>
      <c r="D26" s="7" t="s">
        <v>76</v>
      </c>
      <c r="E26" s="7" t="s">
        <v>85</v>
      </c>
      <c r="F26" s="9">
        <v>182.05</v>
      </c>
      <c r="G26" s="10">
        <v>147.953</v>
      </c>
      <c r="H26" s="10">
        <f t="shared" si="0"/>
        <v>34.097000000000008</v>
      </c>
      <c r="I26" s="11" t="s">
        <v>78</v>
      </c>
      <c r="J26" s="12">
        <f t="shared" si="1"/>
        <v>12084.95</v>
      </c>
      <c r="K26" s="12">
        <v>2200065</v>
      </c>
      <c r="L26" s="7" t="s">
        <v>79</v>
      </c>
      <c r="M26" s="7"/>
    </row>
    <row r="27" spans="1:13">
      <c r="A27" s="5" t="s">
        <v>95</v>
      </c>
      <c r="B27" s="5" t="s">
        <v>81</v>
      </c>
      <c r="C27" s="6" t="s">
        <v>106</v>
      </c>
      <c r="D27" s="7" t="s">
        <v>76</v>
      </c>
      <c r="E27" s="7" t="s">
        <v>85</v>
      </c>
      <c r="F27" s="9">
        <v>182.05</v>
      </c>
      <c r="G27" s="10">
        <v>147.953</v>
      </c>
      <c r="H27" s="10">
        <f t="shared" si="0"/>
        <v>34.097000000000008</v>
      </c>
      <c r="I27" s="11" t="s">
        <v>78</v>
      </c>
      <c r="J27" s="12">
        <f t="shared" si="1"/>
        <v>12084.95</v>
      </c>
      <c r="K27" s="12">
        <v>2200065</v>
      </c>
      <c r="L27" s="7" t="s">
        <v>79</v>
      </c>
      <c r="M27" s="7"/>
    </row>
    <row r="28" spans="1:13">
      <c r="A28" s="5" t="s">
        <v>95</v>
      </c>
      <c r="B28" s="5" t="s">
        <v>100</v>
      </c>
      <c r="C28" s="6" t="s">
        <v>107</v>
      </c>
      <c r="D28" s="7" t="s">
        <v>76</v>
      </c>
      <c r="E28" s="7" t="s">
        <v>85</v>
      </c>
      <c r="F28" s="9">
        <v>182.02</v>
      </c>
      <c r="G28" s="10">
        <v>147.953</v>
      </c>
      <c r="H28" s="10">
        <f t="shared" si="0"/>
        <v>34.067000000000007</v>
      </c>
      <c r="I28" s="11" t="s">
        <v>78</v>
      </c>
      <c r="J28" s="12">
        <f t="shared" si="1"/>
        <v>12084.95</v>
      </c>
      <c r="K28" s="12">
        <v>2199702</v>
      </c>
      <c r="L28" s="7" t="s">
        <v>79</v>
      </c>
      <c r="M28" s="7"/>
    </row>
    <row r="29" spans="1:13">
      <c r="A29" s="5" t="s">
        <v>95</v>
      </c>
      <c r="B29" s="5" t="s">
        <v>100</v>
      </c>
      <c r="C29" s="6" t="s">
        <v>108</v>
      </c>
      <c r="D29" s="7" t="s">
        <v>76</v>
      </c>
      <c r="E29" s="7" t="s">
        <v>85</v>
      </c>
      <c r="F29" s="9">
        <v>182.52</v>
      </c>
      <c r="G29" s="10">
        <v>148.36500000000001</v>
      </c>
      <c r="H29" s="10">
        <f t="shared" si="0"/>
        <v>34.155000000000001</v>
      </c>
      <c r="I29" s="11" t="s">
        <v>78</v>
      </c>
      <c r="J29" s="12">
        <f t="shared" si="1"/>
        <v>12877.25</v>
      </c>
      <c r="K29" s="12">
        <v>2350356</v>
      </c>
      <c r="L29" s="7" t="s">
        <v>79</v>
      </c>
      <c r="M29" s="7"/>
    </row>
    <row r="30" spans="1:13">
      <c r="A30" s="5" t="s">
        <v>109</v>
      </c>
      <c r="B30" s="5" t="s">
        <v>74</v>
      </c>
      <c r="C30" s="6" t="s">
        <v>110</v>
      </c>
      <c r="D30" s="7" t="s">
        <v>76</v>
      </c>
      <c r="E30" s="7" t="s">
        <v>77</v>
      </c>
      <c r="F30" s="9">
        <v>147.02000000000001</v>
      </c>
      <c r="G30" s="10">
        <v>119.506</v>
      </c>
      <c r="H30" s="10">
        <f t="shared" si="0"/>
        <v>27.51400000000001</v>
      </c>
      <c r="I30" s="11" t="s">
        <v>78</v>
      </c>
      <c r="J30" s="12">
        <f t="shared" si="1"/>
        <v>12897.2</v>
      </c>
      <c r="K30" s="12">
        <v>1896147</v>
      </c>
      <c r="L30" s="7" t="s">
        <v>79</v>
      </c>
      <c r="M30" s="7"/>
    </row>
    <row r="31" spans="1:13">
      <c r="A31" s="5" t="s">
        <v>109</v>
      </c>
      <c r="B31" s="5" t="s">
        <v>74</v>
      </c>
      <c r="C31" s="6" t="s">
        <v>111</v>
      </c>
      <c r="D31" s="7" t="s">
        <v>76</v>
      </c>
      <c r="E31" s="7" t="s">
        <v>77</v>
      </c>
      <c r="F31" s="9">
        <v>146.76</v>
      </c>
      <c r="G31" s="10">
        <v>119.292</v>
      </c>
      <c r="H31" s="10">
        <f t="shared" si="0"/>
        <v>27.467999999999989</v>
      </c>
      <c r="I31" s="11" t="s">
        <v>78</v>
      </c>
      <c r="J31" s="12">
        <f t="shared" ref="J31:J55" si="2">ROUND(K31/F31,2)</f>
        <v>11226.15</v>
      </c>
      <c r="K31" s="12">
        <v>1647550</v>
      </c>
      <c r="L31" s="7" t="s">
        <v>79</v>
      </c>
      <c r="M31" s="7"/>
    </row>
    <row r="32" spans="1:13">
      <c r="A32" s="5" t="s">
        <v>109</v>
      </c>
      <c r="B32" s="5" t="s">
        <v>81</v>
      </c>
      <c r="C32" s="6" t="s">
        <v>112</v>
      </c>
      <c r="D32" s="7" t="s">
        <v>76</v>
      </c>
      <c r="E32" s="7" t="s">
        <v>77</v>
      </c>
      <c r="F32" s="9">
        <v>146.78</v>
      </c>
      <c r="G32" s="10">
        <v>119.292</v>
      </c>
      <c r="H32" s="10">
        <f t="shared" si="0"/>
        <v>27.488</v>
      </c>
      <c r="I32" s="11" t="s">
        <v>78</v>
      </c>
      <c r="J32" s="12">
        <f t="shared" si="2"/>
        <v>11226.15</v>
      </c>
      <c r="K32" s="12">
        <v>1647774</v>
      </c>
      <c r="L32" s="7" t="s">
        <v>79</v>
      </c>
      <c r="M32" s="7"/>
    </row>
    <row r="33" spans="1:13">
      <c r="A33" s="5" t="s">
        <v>109</v>
      </c>
      <c r="B33" s="5" t="s">
        <v>81</v>
      </c>
      <c r="C33" s="6" t="s">
        <v>113</v>
      </c>
      <c r="D33" s="7" t="s">
        <v>76</v>
      </c>
      <c r="E33" s="7" t="s">
        <v>77</v>
      </c>
      <c r="F33" s="9">
        <v>146.78</v>
      </c>
      <c r="G33" s="10">
        <v>119.292</v>
      </c>
      <c r="H33" s="10">
        <f t="shared" si="0"/>
        <v>27.488</v>
      </c>
      <c r="I33" s="11" t="s">
        <v>78</v>
      </c>
      <c r="J33" s="12">
        <f t="shared" si="2"/>
        <v>11226.15</v>
      </c>
      <c r="K33" s="12">
        <v>1647774</v>
      </c>
      <c r="L33" s="7" t="s">
        <v>79</v>
      </c>
      <c r="M33" s="7"/>
    </row>
    <row r="34" spans="1:13">
      <c r="A34" s="5" t="s">
        <v>109</v>
      </c>
      <c r="B34" s="5" t="s">
        <v>100</v>
      </c>
      <c r="C34" s="6" t="s">
        <v>114</v>
      </c>
      <c r="D34" s="7" t="s">
        <v>76</v>
      </c>
      <c r="E34" s="7" t="s">
        <v>77</v>
      </c>
      <c r="F34" s="9">
        <v>146.76</v>
      </c>
      <c r="G34" s="10">
        <v>119.292</v>
      </c>
      <c r="H34" s="10">
        <f t="shared" si="0"/>
        <v>27.467999999999989</v>
      </c>
      <c r="I34" s="11" t="s">
        <v>78</v>
      </c>
      <c r="J34" s="12">
        <f t="shared" si="2"/>
        <v>11226.15</v>
      </c>
      <c r="K34" s="12">
        <v>1647550</v>
      </c>
      <c r="L34" s="7" t="s">
        <v>79</v>
      </c>
      <c r="M34" s="7"/>
    </row>
    <row r="35" spans="1:13">
      <c r="A35" s="5" t="s">
        <v>109</v>
      </c>
      <c r="B35" s="5" t="s">
        <v>100</v>
      </c>
      <c r="C35" s="6" t="s">
        <v>115</v>
      </c>
      <c r="D35" s="7" t="s">
        <v>76</v>
      </c>
      <c r="E35" s="7" t="s">
        <v>77</v>
      </c>
      <c r="F35" s="9">
        <v>147.02000000000001</v>
      </c>
      <c r="G35" s="10">
        <v>119.506</v>
      </c>
      <c r="H35" s="10">
        <f t="shared" si="0"/>
        <v>27.51400000000001</v>
      </c>
      <c r="I35" s="11" t="s">
        <v>78</v>
      </c>
      <c r="J35" s="12">
        <f t="shared" si="2"/>
        <v>12127.7</v>
      </c>
      <c r="K35" s="12">
        <v>1783014</v>
      </c>
      <c r="L35" s="7" t="s">
        <v>79</v>
      </c>
      <c r="M35" s="7"/>
    </row>
    <row r="36" spans="1:13">
      <c r="A36" s="5" t="s">
        <v>109</v>
      </c>
      <c r="B36" s="5" t="s">
        <v>74</v>
      </c>
      <c r="C36" s="6" t="s">
        <v>116</v>
      </c>
      <c r="D36" s="7" t="s">
        <v>76</v>
      </c>
      <c r="E36" s="7" t="s">
        <v>85</v>
      </c>
      <c r="F36" s="9">
        <v>182.52</v>
      </c>
      <c r="G36" s="10">
        <v>148.36500000000001</v>
      </c>
      <c r="H36" s="10">
        <f t="shared" si="0"/>
        <v>34.155000000000001</v>
      </c>
      <c r="I36" s="11" t="s">
        <v>78</v>
      </c>
      <c r="J36" s="12">
        <f t="shared" si="2"/>
        <v>14565.4</v>
      </c>
      <c r="K36" s="12">
        <v>2658477</v>
      </c>
      <c r="L36" s="7" t="s">
        <v>79</v>
      </c>
      <c r="M36" s="7"/>
    </row>
    <row r="37" spans="1:13">
      <c r="A37" s="5" t="s">
        <v>109</v>
      </c>
      <c r="B37" s="5" t="s">
        <v>74</v>
      </c>
      <c r="C37" s="6" t="s">
        <v>117</v>
      </c>
      <c r="D37" s="7" t="s">
        <v>76</v>
      </c>
      <c r="E37" s="7" t="s">
        <v>85</v>
      </c>
      <c r="F37" s="9">
        <v>182.02</v>
      </c>
      <c r="G37" s="10">
        <v>147.953</v>
      </c>
      <c r="H37" s="10">
        <f t="shared" si="0"/>
        <v>34.067000000000007</v>
      </c>
      <c r="I37" s="11" t="s">
        <v>78</v>
      </c>
      <c r="J37" s="12">
        <f t="shared" si="2"/>
        <v>12746.15</v>
      </c>
      <c r="K37" s="12">
        <v>2320054</v>
      </c>
      <c r="L37" s="7" t="s">
        <v>79</v>
      </c>
      <c r="M37" s="7"/>
    </row>
    <row r="38" spans="1:13">
      <c r="A38" s="5" t="s">
        <v>109</v>
      </c>
      <c r="B38" s="5" t="s">
        <v>81</v>
      </c>
      <c r="C38" s="6" t="s">
        <v>118</v>
      </c>
      <c r="D38" s="7" t="s">
        <v>76</v>
      </c>
      <c r="E38" s="7" t="s">
        <v>85</v>
      </c>
      <c r="F38" s="9">
        <v>182.05</v>
      </c>
      <c r="G38" s="10">
        <v>147.953</v>
      </c>
      <c r="H38" s="10">
        <f t="shared" si="0"/>
        <v>34.097000000000008</v>
      </c>
      <c r="I38" s="11" t="s">
        <v>78</v>
      </c>
      <c r="J38" s="12">
        <f t="shared" si="2"/>
        <v>12746.15</v>
      </c>
      <c r="K38" s="12">
        <v>2320437</v>
      </c>
      <c r="L38" s="7" t="s">
        <v>79</v>
      </c>
      <c r="M38" s="7"/>
    </row>
    <row r="39" spans="1:13">
      <c r="A39" s="5" t="s">
        <v>109</v>
      </c>
      <c r="B39" s="5" t="s">
        <v>81</v>
      </c>
      <c r="C39" s="6" t="s">
        <v>119</v>
      </c>
      <c r="D39" s="7" t="s">
        <v>76</v>
      </c>
      <c r="E39" s="7" t="s">
        <v>85</v>
      </c>
      <c r="F39" s="9">
        <v>182.05</v>
      </c>
      <c r="G39" s="10">
        <v>147.953</v>
      </c>
      <c r="H39" s="10">
        <f t="shared" si="0"/>
        <v>34.097000000000008</v>
      </c>
      <c r="I39" s="11" t="s">
        <v>78</v>
      </c>
      <c r="J39" s="12">
        <f t="shared" si="2"/>
        <v>12746.15</v>
      </c>
      <c r="K39" s="12">
        <v>2320437</v>
      </c>
      <c r="L39" s="7" t="s">
        <v>79</v>
      </c>
      <c r="M39" s="7"/>
    </row>
    <row r="40" spans="1:13">
      <c r="A40" s="5" t="s">
        <v>109</v>
      </c>
      <c r="B40" s="5" t="s">
        <v>100</v>
      </c>
      <c r="C40" s="6" t="s">
        <v>120</v>
      </c>
      <c r="D40" s="7" t="s">
        <v>76</v>
      </c>
      <c r="E40" s="7" t="s">
        <v>85</v>
      </c>
      <c r="F40" s="9">
        <v>182.02</v>
      </c>
      <c r="G40" s="10">
        <v>147.953</v>
      </c>
      <c r="H40" s="10">
        <f t="shared" si="0"/>
        <v>34.067000000000007</v>
      </c>
      <c r="I40" s="11" t="s">
        <v>78</v>
      </c>
      <c r="J40" s="12">
        <f t="shared" si="2"/>
        <v>12746.15</v>
      </c>
      <c r="K40" s="12">
        <v>2320054</v>
      </c>
      <c r="L40" s="7" t="s">
        <v>79</v>
      </c>
      <c r="M40" s="7"/>
    </row>
    <row r="41" spans="1:13">
      <c r="A41" s="5" t="s">
        <v>109</v>
      </c>
      <c r="B41" s="5" t="s">
        <v>100</v>
      </c>
      <c r="C41" s="6" t="s">
        <v>121</v>
      </c>
      <c r="D41" s="7" t="s">
        <v>76</v>
      </c>
      <c r="E41" s="7" t="s">
        <v>85</v>
      </c>
      <c r="F41" s="9">
        <v>182.52</v>
      </c>
      <c r="G41" s="10">
        <v>148.36500000000001</v>
      </c>
      <c r="H41" s="10">
        <f t="shared" si="0"/>
        <v>34.155000000000001</v>
      </c>
      <c r="I41" s="11" t="s">
        <v>78</v>
      </c>
      <c r="J41" s="12">
        <f t="shared" si="2"/>
        <v>13721.8</v>
      </c>
      <c r="K41" s="12">
        <v>2504503</v>
      </c>
      <c r="L41" s="7" t="s">
        <v>79</v>
      </c>
      <c r="M41" s="7"/>
    </row>
    <row r="42" spans="1:13">
      <c r="A42" s="5" t="s">
        <v>122</v>
      </c>
      <c r="B42" s="5" t="s">
        <v>74</v>
      </c>
      <c r="C42" s="6" t="s">
        <v>123</v>
      </c>
      <c r="D42" s="7" t="s">
        <v>124</v>
      </c>
      <c r="E42" s="7" t="s">
        <v>125</v>
      </c>
      <c r="F42" s="9">
        <v>196.71</v>
      </c>
      <c r="G42" s="10">
        <v>189.06299999999999</v>
      </c>
      <c r="H42" s="10">
        <f t="shared" si="0"/>
        <v>7.6470000000000198</v>
      </c>
      <c r="I42" s="11" t="s">
        <v>78</v>
      </c>
      <c r="J42" s="12">
        <f t="shared" si="2"/>
        <v>14725</v>
      </c>
      <c r="K42" s="12">
        <v>2896555</v>
      </c>
      <c r="L42" s="7" t="s">
        <v>79</v>
      </c>
      <c r="M42" s="7"/>
    </row>
    <row r="43" spans="1:13">
      <c r="A43" s="5" t="s">
        <v>122</v>
      </c>
      <c r="B43" s="5" t="s">
        <v>100</v>
      </c>
      <c r="C43" s="6" t="s">
        <v>126</v>
      </c>
      <c r="D43" s="7" t="s">
        <v>124</v>
      </c>
      <c r="E43" s="7" t="s">
        <v>125</v>
      </c>
      <c r="F43" s="9">
        <v>196.15</v>
      </c>
      <c r="G43" s="10">
        <v>188.52099999999999</v>
      </c>
      <c r="H43" s="10">
        <f t="shared" si="0"/>
        <v>7.6290000000000191</v>
      </c>
      <c r="I43" s="11" t="s">
        <v>78</v>
      </c>
      <c r="J43" s="12">
        <f t="shared" si="2"/>
        <v>13015</v>
      </c>
      <c r="K43" s="12">
        <v>2552892</v>
      </c>
      <c r="L43" s="7" t="s">
        <v>79</v>
      </c>
      <c r="M43" s="7"/>
    </row>
    <row r="44" spans="1:13">
      <c r="A44" s="5" t="s">
        <v>127</v>
      </c>
      <c r="B44" s="5" t="s">
        <v>74</v>
      </c>
      <c r="C44" s="6" t="s">
        <v>128</v>
      </c>
      <c r="D44" s="7" t="s">
        <v>124</v>
      </c>
      <c r="E44" s="7" t="s">
        <v>125</v>
      </c>
      <c r="F44" s="9">
        <v>196.71</v>
      </c>
      <c r="G44" s="10">
        <v>189.06299999999999</v>
      </c>
      <c r="H44" s="10">
        <f t="shared" si="0"/>
        <v>7.6470000000000198</v>
      </c>
      <c r="I44" s="11" t="s">
        <v>78</v>
      </c>
      <c r="J44" s="12">
        <f t="shared" si="2"/>
        <v>14725</v>
      </c>
      <c r="K44" s="12">
        <v>2896555</v>
      </c>
      <c r="L44" s="7" t="s">
        <v>79</v>
      </c>
      <c r="M44" s="7"/>
    </row>
    <row r="45" spans="1:13">
      <c r="A45" s="5" t="s">
        <v>127</v>
      </c>
      <c r="B45" s="5" t="s">
        <v>74</v>
      </c>
      <c r="C45" s="6" t="s">
        <v>129</v>
      </c>
      <c r="D45" s="7" t="s">
        <v>124</v>
      </c>
      <c r="E45" s="7" t="s">
        <v>125</v>
      </c>
      <c r="F45" s="9">
        <v>196.15</v>
      </c>
      <c r="G45" s="10">
        <v>188.52099999999999</v>
      </c>
      <c r="H45" s="10">
        <f t="shared" si="0"/>
        <v>7.6290000000000191</v>
      </c>
      <c r="I45" s="11" t="s">
        <v>78</v>
      </c>
      <c r="J45" s="12">
        <f t="shared" si="2"/>
        <v>13015</v>
      </c>
      <c r="K45" s="12">
        <v>2552892</v>
      </c>
      <c r="L45" s="7" t="s">
        <v>79</v>
      </c>
      <c r="M45" s="7"/>
    </row>
    <row r="46" spans="1:13">
      <c r="A46" s="5" t="s">
        <v>127</v>
      </c>
      <c r="B46" s="5" t="s">
        <v>81</v>
      </c>
      <c r="C46" s="6" t="s">
        <v>130</v>
      </c>
      <c r="D46" s="7" t="s">
        <v>124</v>
      </c>
      <c r="E46" s="7" t="s">
        <v>125</v>
      </c>
      <c r="F46" s="9">
        <v>196.15</v>
      </c>
      <c r="G46" s="10">
        <v>188.52099999999999</v>
      </c>
      <c r="H46" s="10">
        <f t="shared" si="0"/>
        <v>7.6290000000000191</v>
      </c>
      <c r="I46" s="11" t="s">
        <v>78</v>
      </c>
      <c r="J46" s="12">
        <f t="shared" si="2"/>
        <v>13015</v>
      </c>
      <c r="K46" s="12">
        <v>2552892</v>
      </c>
      <c r="L46" s="7" t="s">
        <v>79</v>
      </c>
      <c r="M46" s="7"/>
    </row>
    <row r="47" spans="1:13">
      <c r="A47" s="5" t="s">
        <v>127</v>
      </c>
      <c r="B47" s="5" t="s">
        <v>81</v>
      </c>
      <c r="C47" s="6" t="s">
        <v>131</v>
      </c>
      <c r="D47" s="7" t="s">
        <v>124</v>
      </c>
      <c r="E47" s="7" t="s">
        <v>125</v>
      </c>
      <c r="F47" s="9">
        <v>196.15</v>
      </c>
      <c r="G47" s="10">
        <v>188.52099999999999</v>
      </c>
      <c r="H47" s="10">
        <f t="shared" si="0"/>
        <v>7.6290000000000191</v>
      </c>
      <c r="I47" s="11" t="s">
        <v>78</v>
      </c>
      <c r="J47" s="12">
        <f t="shared" si="2"/>
        <v>12920</v>
      </c>
      <c r="K47" s="12">
        <v>2534258</v>
      </c>
      <c r="L47" s="7" t="s">
        <v>79</v>
      </c>
      <c r="M47" s="7"/>
    </row>
    <row r="48" spans="1:13">
      <c r="A48" s="5" t="s">
        <v>127</v>
      </c>
      <c r="B48" s="5" t="s">
        <v>100</v>
      </c>
      <c r="C48" s="6" t="s">
        <v>132</v>
      </c>
      <c r="D48" s="7" t="s">
        <v>124</v>
      </c>
      <c r="E48" s="7" t="s">
        <v>125</v>
      </c>
      <c r="F48" s="9">
        <v>196.15</v>
      </c>
      <c r="G48" s="10">
        <v>188.52099999999999</v>
      </c>
      <c r="H48" s="10">
        <f t="shared" si="0"/>
        <v>7.6290000000000191</v>
      </c>
      <c r="I48" s="11" t="s">
        <v>78</v>
      </c>
      <c r="J48" s="12">
        <f t="shared" si="2"/>
        <v>13015</v>
      </c>
      <c r="K48" s="12">
        <v>2552892</v>
      </c>
      <c r="L48" s="7" t="s">
        <v>79</v>
      </c>
      <c r="M48" s="7"/>
    </row>
    <row r="49" spans="1:13">
      <c r="A49" s="5" t="s">
        <v>127</v>
      </c>
      <c r="B49" s="5" t="s">
        <v>100</v>
      </c>
      <c r="C49" s="6" t="s">
        <v>133</v>
      </c>
      <c r="D49" s="7" t="s">
        <v>124</v>
      </c>
      <c r="E49" s="7" t="s">
        <v>125</v>
      </c>
      <c r="F49" s="9">
        <v>196.71</v>
      </c>
      <c r="G49" s="10">
        <v>189.06299999999999</v>
      </c>
      <c r="H49" s="10">
        <f t="shared" si="0"/>
        <v>7.6470000000000198</v>
      </c>
      <c r="I49" s="11" t="s">
        <v>78</v>
      </c>
      <c r="J49" s="12">
        <f t="shared" si="2"/>
        <v>15200</v>
      </c>
      <c r="K49" s="12">
        <v>2989992</v>
      </c>
      <c r="L49" s="7" t="s">
        <v>79</v>
      </c>
      <c r="M49" s="7"/>
    </row>
    <row r="50" spans="1:13">
      <c r="A50" s="5" t="s">
        <v>134</v>
      </c>
      <c r="B50" s="5" t="s">
        <v>74</v>
      </c>
      <c r="C50" s="6" t="s">
        <v>135</v>
      </c>
      <c r="D50" s="7" t="s">
        <v>124</v>
      </c>
      <c r="E50" s="7" t="s">
        <v>125</v>
      </c>
      <c r="F50" s="9">
        <v>196.71</v>
      </c>
      <c r="G50" s="10">
        <v>189.06299999999999</v>
      </c>
      <c r="H50" s="10">
        <f t="shared" si="0"/>
        <v>7.6470000000000198</v>
      </c>
      <c r="I50" s="11" t="s">
        <v>78</v>
      </c>
      <c r="J50" s="12">
        <f t="shared" si="2"/>
        <v>14535</v>
      </c>
      <c r="K50" s="12">
        <v>2859180</v>
      </c>
      <c r="L50" s="7" t="s">
        <v>79</v>
      </c>
      <c r="M50" s="7"/>
    </row>
    <row r="51" spans="1:13">
      <c r="A51" s="5" t="s">
        <v>134</v>
      </c>
      <c r="B51" s="5" t="s">
        <v>74</v>
      </c>
      <c r="C51" s="6" t="s">
        <v>136</v>
      </c>
      <c r="D51" s="7" t="s">
        <v>124</v>
      </c>
      <c r="E51" s="7" t="s">
        <v>125</v>
      </c>
      <c r="F51" s="9">
        <v>196.15</v>
      </c>
      <c r="G51" s="10">
        <v>188.52099999999999</v>
      </c>
      <c r="H51" s="10">
        <f t="shared" si="0"/>
        <v>7.6290000000000191</v>
      </c>
      <c r="I51" s="11" t="s">
        <v>78</v>
      </c>
      <c r="J51" s="12">
        <f t="shared" si="2"/>
        <v>12825</v>
      </c>
      <c r="K51" s="12">
        <v>2515624</v>
      </c>
      <c r="L51" s="7" t="s">
        <v>79</v>
      </c>
      <c r="M51" s="7"/>
    </row>
    <row r="52" spans="1:13">
      <c r="A52" s="5" t="s">
        <v>134</v>
      </c>
      <c r="B52" s="5" t="s">
        <v>81</v>
      </c>
      <c r="C52" s="6" t="s">
        <v>137</v>
      </c>
      <c r="D52" s="7" t="s">
        <v>124</v>
      </c>
      <c r="E52" s="7" t="s">
        <v>125</v>
      </c>
      <c r="F52" s="9">
        <v>196.15</v>
      </c>
      <c r="G52" s="10">
        <v>188.52099999999999</v>
      </c>
      <c r="H52" s="10">
        <f t="shared" si="0"/>
        <v>7.6290000000000191</v>
      </c>
      <c r="I52" s="11" t="s">
        <v>78</v>
      </c>
      <c r="J52" s="12">
        <f t="shared" si="2"/>
        <v>12825</v>
      </c>
      <c r="K52" s="12">
        <v>2515624</v>
      </c>
      <c r="L52" s="7" t="s">
        <v>79</v>
      </c>
      <c r="M52" s="7"/>
    </row>
    <row r="53" spans="1:13">
      <c r="A53" s="5" t="s">
        <v>134</v>
      </c>
      <c r="B53" s="5" t="s">
        <v>81</v>
      </c>
      <c r="C53" s="6" t="s">
        <v>138</v>
      </c>
      <c r="D53" s="7" t="s">
        <v>124</v>
      </c>
      <c r="E53" s="7" t="s">
        <v>125</v>
      </c>
      <c r="F53" s="9">
        <v>196.15</v>
      </c>
      <c r="G53" s="10">
        <v>188.52099999999999</v>
      </c>
      <c r="H53" s="10">
        <f t="shared" si="0"/>
        <v>7.6290000000000191</v>
      </c>
      <c r="I53" s="11" t="s">
        <v>78</v>
      </c>
      <c r="J53" s="12">
        <f t="shared" si="2"/>
        <v>12730</v>
      </c>
      <c r="K53" s="12">
        <v>2496990</v>
      </c>
      <c r="L53" s="7" t="s">
        <v>79</v>
      </c>
      <c r="M53" s="7"/>
    </row>
    <row r="54" spans="1:13">
      <c r="A54" s="5" t="s">
        <v>134</v>
      </c>
      <c r="B54" s="5" t="s">
        <v>100</v>
      </c>
      <c r="C54" s="6" t="s">
        <v>139</v>
      </c>
      <c r="D54" s="7" t="s">
        <v>124</v>
      </c>
      <c r="E54" s="7" t="s">
        <v>125</v>
      </c>
      <c r="F54" s="9">
        <v>196.15</v>
      </c>
      <c r="G54" s="10">
        <v>188.52099999999999</v>
      </c>
      <c r="H54" s="10">
        <f t="shared" si="0"/>
        <v>7.6290000000000191</v>
      </c>
      <c r="I54" s="11" t="s">
        <v>78</v>
      </c>
      <c r="J54" s="12">
        <f t="shared" si="2"/>
        <v>12825</v>
      </c>
      <c r="K54" s="12">
        <v>2515624</v>
      </c>
      <c r="L54" s="7" t="s">
        <v>79</v>
      </c>
      <c r="M54" s="7"/>
    </row>
    <row r="55" spans="1:13">
      <c r="A55" s="5" t="s">
        <v>134</v>
      </c>
      <c r="B55" s="5" t="s">
        <v>100</v>
      </c>
      <c r="C55" s="6" t="s">
        <v>140</v>
      </c>
      <c r="D55" s="7" t="s">
        <v>124</v>
      </c>
      <c r="E55" s="7" t="s">
        <v>125</v>
      </c>
      <c r="F55" s="9">
        <v>196.71</v>
      </c>
      <c r="G55" s="10">
        <v>189.06299999999999</v>
      </c>
      <c r="H55" s="10">
        <f t="shared" si="0"/>
        <v>7.6470000000000198</v>
      </c>
      <c r="I55" s="11" t="s">
        <v>78</v>
      </c>
      <c r="J55" s="12">
        <f t="shared" si="2"/>
        <v>15010</v>
      </c>
      <c r="K55" s="12">
        <v>2952617</v>
      </c>
      <c r="L55" s="7" t="s">
        <v>79</v>
      </c>
      <c r="M55" s="7"/>
    </row>
    <row r="56" spans="1:13" ht="21" customHeight="1">
      <c r="A56" s="59" t="s">
        <v>141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4.25">
      <c r="A57" s="8"/>
      <c r="B57" s="8"/>
      <c r="C57" s="8"/>
      <c r="D57" s="8"/>
      <c r="E57" s="8"/>
      <c r="F57" s="8"/>
      <c r="G57" s="8"/>
      <c r="H57" s="8"/>
      <c r="I57" s="13"/>
      <c r="J57" s="13"/>
      <c r="K57" s="13"/>
      <c r="L57" s="13"/>
      <c r="M57" s="13"/>
    </row>
    <row r="58" spans="1:13" ht="14.25">
      <c r="A58" s="8"/>
      <c r="B58" s="8"/>
      <c r="C58" s="8"/>
      <c r="D58" s="8"/>
      <c r="E58" s="8"/>
      <c r="F58" s="8"/>
      <c r="G58" s="8"/>
      <c r="H58" s="8"/>
      <c r="I58" s="13"/>
      <c r="J58" s="60" t="s">
        <v>142</v>
      </c>
      <c r="K58" s="60"/>
      <c r="L58" s="60"/>
      <c r="M58" s="60"/>
    </row>
    <row r="59" spans="1:13">
      <c r="I59" s="14"/>
      <c r="J59" s="15"/>
      <c r="K59" s="15"/>
      <c r="L59" s="15"/>
      <c r="M59" s="14"/>
    </row>
    <row r="60" spans="1:13">
      <c r="I60" s="14"/>
      <c r="J60" s="55"/>
      <c r="K60" s="55"/>
      <c r="L60" s="55"/>
      <c r="M60" s="14"/>
    </row>
  </sheetData>
  <sortState ref="A5:M55">
    <sortCondition ref="A5:A55"/>
  </sortState>
  <mergeCells count="6">
    <mergeCell ref="J60:L60"/>
    <mergeCell ref="A1:M1"/>
    <mergeCell ref="A2:M2"/>
    <mergeCell ref="A3:M3"/>
    <mergeCell ref="A56:M56"/>
    <mergeCell ref="J58:M58"/>
  </mergeCells>
  <phoneticPr fontId="12" type="noConversion"/>
  <printOptions horizontalCentered="1"/>
  <pageMargins left="0.266666666666667" right="0.149305555555556" top="0.48749999999999999" bottom="0.436805555555556" header="0.297916666666667" footer="0.297916666666667"/>
  <pageSetup paperSize="9" scale="7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标价牌</vt:lpstr>
      <vt:lpstr>价目表</vt:lpstr>
      <vt:lpstr>标价牌!Print_Area</vt:lpstr>
      <vt:lpstr>价目表!Print_Area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cp:lastPrinted>2021-05-21T01:35:15Z</cp:lastPrinted>
  <dcterms:created xsi:type="dcterms:W3CDTF">2006-09-16T11:21:00Z</dcterms:created>
  <dcterms:modified xsi:type="dcterms:W3CDTF">2021-05-24T07:06:45Z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2052-3.3.1.5149</vt:lpwstr>
  </property>
</Properties>
</file>