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商品房销售标价牌" sheetId="1" r:id="rId1"/>
    <sheet name="商业销售价目表" sheetId="2" r:id="rId2"/>
    <sheet name="优惠公示" sheetId="3" r:id="rId3"/>
  </sheets>
  <definedNames/>
  <calcPr fullCalcOnLoad="1"/>
</workbook>
</file>

<file path=xl/sharedStrings.xml><?xml version="1.0" encoding="utf-8"?>
<sst xmlns="http://schemas.openxmlformats.org/spreadsheetml/2006/main" count="117" uniqueCount="102">
  <si>
    <t>商品房销售标价牌</t>
  </si>
  <si>
    <t>开发企业名称</t>
  </si>
  <si>
    <t>宁波市开洲置业有限公司</t>
  </si>
  <si>
    <t>楼盘名称</t>
  </si>
  <si>
    <t>云瑞佳苑（二期）</t>
  </si>
  <si>
    <t>坐落位置</t>
  </si>
  <si>
    <t>东至现状河道，南至谭家岭东路，西至城东路、北至四明东路</t>
  </si>
  <si>
    <t>现售许可证号码</t>
  </si>
  <si>
    <t>甬余房现备字（2022）第007号</t>
  </si>
  <si>
    <t>现售许可套数</t>
  </si>
  <si>
    <t>住宅4套，商铺16间，地下车位79个，车库1个，架空层自行车库3个，地下储藏室2个，</t>
  </si>
  <si>
    <t>土地性质</t>
  </si>
  <si>
    <t>城镇住宅</t>
  </si>
  <si>
    <t>土地使用起止年限</t>
  </si>
  <si>
    <t>2019/8/12至2089/8/4</t>
  </si>
  <si>
    <t>容积率</t>
  </si>
  <si>
    <t>建筑结构</t>
  </si>
  <si>
    <t>多层：框架结构，高层框剪结构</t>
  </si>
  <si>
    <t>绿地率</t>
  </si>
  <si>
    <t>车位配比率</t>
  </si>
  <si>
    <t>1:0.95</t>
  </si>
  <si>
    <t>装修状况</t>
  </si>
  <si>
    <t>毛坯房</t>
  </si>
  <si>
    <t>房屋类型</t>
  </si>
  <si>
    <t>多层、高层</t>
  </si>
  <si>
    <t>房源概况</t>
  </si>
  <si>
    <t>户型</t>
  </si>
  <si>
    <t>两室两厅  三室两厅 四室两厅</t>
  </si>
  <si>
    <t>建筑面积</t>
  </si>
  <si>
    <t>可供销售房屋总套数</t>
  </si>
  <si>
    <t>商铺3间，地下车位46个</t>
  </si>
  <si>
    <t>当期销售推出商品房总套数</t>
  </si>
  <si>
    <t>调整商铺3套</t>
  </si>
  <si>
    <t>基础设施配套情况</t>
  </si>
  <si>
    <t>水</t>
  </si>
  <si>
    <t>电</t>
  </si>
  <si>
    <t>燃气</t>
  </si>
  <si>
    <t>供暖</t>
  </si>
  <si>
    <t>通讯</t>
  </si>
  <si>
    <t>电视</t>
  </si>
  <si>
    <t>接口入户</t>
  </si>
  <si>
    <t xml:space="preserve">住宅：接口入户  </t>
  </si>
  <si>
    <t>无</t>
  </si>
  <si>
    <t>享受优惠折扣条件</t>
  </si>
  <si>
    <t>详见附件：云瑞佳苑（二期）商铺优惠公示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</si>
  <si>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</si>
  <si>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</si>
  <si>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</si>
  <si>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</si>
  <si>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</si>
  <si>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专项物业维修资金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</si>
  <si>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</si>
  <si>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</si>
  <si>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</si>
  <si>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</si>
  <si>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</si>
  <si>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</si>
  <si>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</si>
  <si>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</si>
  <si>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</si>
  <si>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</si>
  <si>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</si>
  <si>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碧桂园服务控股有限公司</t>
  </si>
  <si>
    <t>详见“前期物业管理服务协议”相关内容</t>
  </si>
  <si>
    <t>高层住宅2-4层每月每平米1.95元（含能耗）；高层住宅5-10层每月每平米2.15元（含能耗）；高层住宅11层及以上每月每平米2.35元（含能耗）；多层住宅0.95元每月每平米（含能耗）；商铺3.5元每月每平米（含能耗）；地下产权车位55元/个/月，装修垃圾清运费：5元/平方</t>
  </si>
  <si>
    <t>前期物业管理协议</t>
  </si>
  <si>
    <t>特别提示</t>
  </si>
  <si>
    <t>商品房和车库（车位）、辅房销售的具体标价内容详见价目表或价格手册。价格举报电话：12358</t>
  </si>
  <si>
    <t>填报日期： 2022年 10月26日</t>
  </si>
  <si>
    <t>商业销售价目表</t>
  </si>
  <si>
    <t>楼盘名称：云瑞佳苑（二期）</t>
  </si>
  <si>
    <t>填制日期：2022年10月26日</t>
  </si>
  <si>
    <t>序号</t>
  </si>
  <si>
    <t>幢号</t>
  </si>
  <si>
    <t>室号</t>
  </si>
  <si>
    <t>楼层</t>
  </si>
  <si>
    <t>实测面积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</si>
  <si>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</si>
  <si>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</si>
  <si>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</si>
  <si>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</si>
  <si>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</si>
  <si>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</si>
  <si>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</si>
  <si>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366号</t>
  </si>
  <si>
    <t>1-2</t>
  </si>
  <si>
    <t>元/㎡</t>
  </si>
  <si>
    <t>未售</t>
  </si>
  <si>
    <t>378、380、380号-1</t>
  </si>
  <si>
    <t>380号-2、380号-3</t>
  </si>
  <si>
    <t>合计：</t>
  </si>
  <si>
    <t>本表报备房源总套数3套，总面积651.81㎡，总价9697822元，均单价14878.3元/㎡。</t>
  </si>
  <si>
    <t>云瑞佳苑（二期）商铺优惠公示</t>
  </si>
  <si>
    <t>商铺优惠方式：</t>
  </si>
  <si>
    <t>优惠1：参加我司“验资活动”，可享受总房款5%优惠；</t>
  </si>
  <si>
    <t>优惠2：参加我司“VIP活动”，可享受总房款5%优惠；</t>
  </si>
  <si>
    <t>优惠3：参加我司“开盘活动”，可享受总房款5%优惠；</t>
  </si>
  <si>
    <t>优惠4: 参加我司“团购优惠”，可享受总房款5%优惠；</t>
  </si>
  <si>
    <t>特别提示：</t>
  </si>
  <si>
    <t>A. 享受上述所有优惠均基于根据云瑞佳苑二期《商品房认购书》约定时间按时签订《商品房买卖合同》并按时办妥银行按揭或其他贷款手续或按时支付房款之前提要求，否则将被取消优惠；</t>
  </si>
  <si>
    <r>
      <t>B. 计算公式：商铺优惠后总房款=备案总价*[1-优惠1（如有）]*[1-优惠</t>
    </r>
    <r>
      <rPr>
        <sz val="10.5"/>
        <color indexed="8"/>
        <rFont val="Calibri"/>
        <family val="2"/>
      </rPr>
      <t>2</t>
    </r>
    <r>
      <rPr>
        <sz val="10.5"/>
        <color indexed="8"/>
        <rFont val="宋体"/>
        <family val="0"/>
      </rPr>
      <t>（如有）</t>
    </r>
    <r>
      <rPr>
        <sz val="10.5"/>
        <color indexed="8"/>
        <rFont val="Calibri"/>
        <family val="2"/>
      </rPr>
      <t>]*[1-</t>
    </r>
    <r>
      <rPr>
        <sz val="10.5"/>
        <color indexed="8"/>
        <rFont val="宋体"/>
        <family val="0"/>
      </rPr>
      <t>优惠</t>
    </r>
    <r>
      <rPr>
        <sz val="10.5"/>
        <color indexed="8"/>
        <rFont val="Calibri"/>
        <family val="2"/>
      </rPr>
      <t>3</t>
    </r>
    <r>
      <rPr>
        <sz val="10.5"/>
        <color indexed="8"/>
        <rFont val="宋体"/>
        <family val="0"/>
      </rPr>
      <t>（如有）</t>
    </r>
    <r>
      <rPr>
        <sz val="10.5"/>
        <color indexed="8"/>
        <rFont val="Calibri"/>
        <family val="2"/>
      </rPr>
      <t>-</t>
    </r>
    <r>
      <rPr>
        <sz val="10.5"/>
        <color indexed="8"/>
        <rFont val="宋体"/>
        <family val="0"/>
      </rPr>
      <t>优惠</t>
    </r>
    <r>
      <rPr>
        <sz val="10.5"/>
        <color indexed="8"/>
        <rFont val="Calibri"/>
        <family val="2"/>
      </rPr>
      <t>4</t>
    </r>
    <r>
      <rPr>
        <sz val="10.5"/>
        <color indexed="8"/>
        <rFont val="宋体"/>
        <family val="0"/>
      </rPr>
      <t>（如有）</t>
    </r>
    <r>
      <rPr>
        <sz val="10.5"/>
        <color indexed="8"/>
        <rFont val="Calibri"/>
        <family val="2"/>
      </rPr>
      <t>]</t>
    </r>
    <r>
      <rPr>
        <sz val="10.5"/>
        <color indexed="8"/>
        <rFont val="宋体"/>
        <family val="0"/>
      </rPr>
      <t>；</t>
    </r>
  </si>
  <si>
    <t>C.以上优惠可做累加，最高不得超过总房款的20%。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</si>
</sst>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56">
    <font>
      <sz val="12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.5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 applyProtection="0">
      <alignment vertical="center"/>
    </xf>
  </cellStyleXfs>
  <cellXfs count="79">
    <xf numFmtId="0" fontId="0" fillId="0" borderId="0" xfId="0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31" fontId="52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vertical="center"/>
    </xf>
    <xf numFmtId="0" fontId="7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8" fillId="0" borderId="9" xfId="63" applyNumberFormat="1" applyFont="1" applyFill="1" applyBorder="1" applyAlignment="1">
      <alignment horizontal="center" vertical="center" wrapText="1"/>
    </xf>
    <xf numFmtId="176" fontId="8" fillId="0" borderId="9" xfId="63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>
      <alignment vertical="center"/>
    </xf>
    <xf numFmtId="177" fontId="53" fillId="0" borderId="0" xfId="0" applyNumberFormat="1" applyFont="1" applyFill="1" applyBorder="1" applyAlignment="1">
      <alignment vertical="center"/>
    </xf>
    <xf numFmtId="0" fontId="9" fillId="0" borderId="9" xfId="63" applyNumberFormat="1" applyFont="1" applyFill="1" applyBorder="1" applyAlignment="1">
      <alignment horizontal="center" vertical="center"/>
    </xf>
    <xf numFmtId="177" fontId="7" fillId="0" borderId="9" xfId="63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9" xfId="63" applyNumberFormat="1" applyFont="1" applyFill="1" applyBorder="1" applyAlignment="1">
      <alignment horizontal="center" vertical="center" wrapText="1"/>
    </xf>
    <xf numFmtId="0" fontId="9" fillId="0" borderId="9" xfId="63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31" fontId="5" fillId="0" borderId="9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176" fontId="5" fillId="0" borderId="0" xfId="0" applyNumberFormat="1" applyFont="1" applyFill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SheetLayoutView="100" workbookViewId="0" topLeftCell="A14">
      <selection activeCell="B1" sqref="B1:H22"/>
    </sheetView>
  </sheetViews>
  <sheetFormatPr defaultColWidth="8.125" defaultRowHeight="14.25"/>
  <cols>
    <col min="1" max="1" width="1.75390625" style="39" customWidth="1"/>
    <col min="2" max="2" width="12.625" style="40" customWidth="1"/>
    <col min="3" max="3" width="10.75390625" style="39" customWidth="1"/>
    <col min="4" max="5" width="11.25390625" style="39" customWidth="1"/>
    <col min="6" max="6" width="10.75390625" style="39" customWidth="1"/>
    <col min="7" max="7" width="22.125" style="39" customWidth="1"/>
    <col min="8" max="8" width="15.625" style="39" customWidth="1"/>
    <col min="9" max="16384" width="8.125" style="39" customWidth="1"/>
  </cols>
  <sheetData>
    <row r="1" spans="2:8" ht="54" customHeight="1">
      <c r="B1" s="41" t="s">
        <v>0</v>
      </c>
      <c r="C1" s="41"/>
      <c r="D1" s="41"/>
      <c r="E1" s="41"/>
      <c r="F1" s="41"/>
      <c r="G1" s="41"/>
      <c r="H1" s="41"/>
    </row>
    <row r="2" spans="2:8" s="38" customFormat="1" ht="30.75" customHeight="1">
      <c r="B2" s="42" t="s">
        <v>1</v>
      </c>
      <c r="C2" s="43" t="s">
        <v>2</v>
      </c>
      <c r="D2" s="43"/>
      <c r="E2" s="43"/>
      <c r="F2" s="44" t="s">
        <v>3</v>
      </c>
      <c r="G2" s="43" t="s">
        <v>4</v>
      </c>
      <c r="H2" s="45"/>
    </row>
    <row r="3" spans="2:8" s="38" customFormat="1" ht="29.25" customHeight="1">
      <c r="B3" s="46" t="s">
        <v>5</v>
      </c>
      <c r="C3" s="47" t="s">
        <v>6</v>
      </c>
      <c r="D3" s="48"/>
      <c r="E3" s="49"/>
      <c r="F3" s="50" t="s">
        <v>7</v>
      </c>
      <c r="G3" s="51" t="s">
        <v>8</v>
      </c>
      <c r="H3" s="52"/>
    </row>
    <row r="4" spans="2:8" s="38" customFormat="1" ht="32.25" customHeight="1">
      <c r="B4" s="53"/>
      <c r="C4" s="54"/>
      <c r="D4" s="55"/>
      <c r="E4" s="56"/>
      <c r="F4" s="57" t="s">
        <v>9</v>
      </c>
      <c r="G4" s="58" t="s">
        <v>10</v>
      </c>
      <c r="H4" s="59"/>
    </row>
    <row r="5" spans="2:8" s="38" customFormat="1" ht="27">
      <c r="B5" s="60" t="s">
        <v>11</v>
      </c>
      <c r="C5" s="51" t="s">
        <v>12</v>
      </c>
      <c r="D5" s="50" t="s">
        <v>13</v>
      </c>
      <c r="E5" s="61" t="s">
        <v>14</v>
      </c>
      <c r="F5" s="51"/>
      <c r="G5" s="50" t="s">
        <v>15</v>
      </c>
      <c r="H5" s="52">
        <v>1.86</v>
      </c>
    </row>
    <row r="6" spans="2:8" s="38" customFormat="1" ht="43.5" customHeight="1">
      <c r="B6" s="60" t="s">
        <v>16</v>
      </c>
      <c r="C6" s="51" t="s">
        <v>17</v>
      </c>
      <c r="D6" s="50" t="s">
        <v>18</v>
      </c>
      <c r="E6" s="62">
        <v>0.3</v>
      </c>
      <c r="F6" s="50" t="s">
        <v>19</v>
      </c>
      <c r="G6" s="63" t="s">
        <v>20</v>
      </c>
      <c r="H6" s="64"/>
    </row>
    <row r="7" spans="2:8" s="38" customFormat="1" ht="28.5" customHeight="1">
      <c r="B7" s="60" t="s">
        <v>21</v>
      </c>
      <c r="C7" s="51" t="s">
        <v>22</v>
      </c>
      <c r="D7" s="51"/>
      <c r="E7" s="51"/>
      <c r="F7" s="50" t="s">
        <v>23</v>
      </c>
      <c r="G7" s="51" t="s">
        <v>24</v>
      </c>
      <c r="H7" s="52"/>
    </row>
    <row r="8" spans="2:8" s="38" customFormat="1" ht="28.5" customHeight="1">
      <c r="B8" s="60" t="s">
        <v>25</v>
      </c>
      <c r="C8" s="50" t="s">
        <v>26</v>
      </c>
      <c r="D8" s="51" t="s">
        <v>27</v>
      </c>
      <c r="E8" s="51"/>
      <c r="F8" s="50" t="s">
        <v>28</v>
      </c>
      <c r="G8" s="51">
        <v>37156.38</v>
      </c>
      <c r="H8" s="52"/>
    </row>
    <row r="9" spans="2:8" s="38" customFormat="1" ht="33" customHeight="1">
      <c r="B9" s="60"/>
      <c r="C9" s="50" t="s">
        <v>29</v>
      </c>
      <c r="D9" s="50"/>
      <c r="E9" s="51" t="s">
        <v>30</v>
      </c>
      <c r="F9" s="51"/>
      <c r="G9" s="51"/>
      <c r="H9" s="52"/>
    </row>
    <row r="10" spans="2:8" s="38" customFormat="1" ht="33" customHeight="1">
      <c r="B10" s="60"/>
      <c r="C10" s="50" t="s">
        <v>31</v>
      </c>
      <c r="D10" s="50"/>
      <c r="E10" s="51" t="s">
        <v>32</v>
      </c>
      <c r="F10" s="51"/>
      <c r="G10" s="51"/>
      <c r="H10" s="52"/>
    </row>
    <row r="11" spans="2:8" s="38" customFormat="1" ht="20.25" customHeight="1">
      <c r="B11" s="60" t="s">
        <v>33</v>
      </c>
      <c r="C11" s="50" t="s">
        <v>34</v>
      </c>
      <c r="D11" s="50" t="s">
        <v>35</v>
      </c>
      <c r="E11" s="50" t="s">
        <v>36</v>
      </c>
      <c r="F11" s="50" t="s">
        <v>37</v>
      </c>
      <c r="G11" s="50" t="s">
        <v>38</v>
      </c>
      <c r="H11" s="65" t="s">
        <v>39</v>
      </c>
    </row>
    <row r="12" spans="2:8" s="38" customFormat="1" ht="40.5" customHeight="1">
      <c r="B12" s="60"/>
      <c r="C12" s="51" t="s">
        <v>40</v>
      </c>
      <c r="D12" s="51" t="s">
        <v>40</v>
      </c>
      <c r="E12" s="51" t="s">
        <v>41</v>
      </c>
      <c r="F12" s="51" t="s">
        <v>42</v>
      </c>
      <c r="G12" s="51" t="s">
        <v>40</v>
      </c>
      <c r="H12" s="52" t="s">
        <v>40</v>
      </c>
    </row>
    <row r="13" spans="2:8" s="38" customFormat="1" ht="51" customHeight="1">
      <c r="B13" s="66" t="s">
        <v>43</v>
      </c>
      <c r="C13" s="67"/>
      <c r="D13" s="68" t="s">
        <v>44</v>
      </c>
      <c r="E13" s="69"/>
      <c r="F13" s="69"/>
      <c r="G13" s="69"/>
      <c r="H13" s="70"/>
    </row>
    <row r="14" spans="2:8" s="38" customFormat="1" ht="33.75" customHeight="1">
      <c r="B14" s="60" t="s">
        <v>45</v>
      </c>
      <c r="C14" s="50" t="s">
        <v>46</v>
      </c>
      <c r="D14" s="50"/>
      <c r="E14" s="50" t="s">
        <v>47</v>
      </c>
      <c r="F14" s="50"/>
      <c r="G14" s="50" t="s">
        <v>48</v>
      </c>
      <c r="H14" s="65" t="s">
        <v>49</v>
      </c>
    </row>
    <row r="15" spans="2:8" s="38" customFormat="1" ht="28.5" customHeight="1">
      <c r="B15" s="60"/>
      <c r="C15" s="68" t="s">
        <v>50</v>
      </c>
      <c r="D15" s="67"/>
      <c r="E15" s="68" t="s">
        <v>51</v>
      </c>
      <c r="F15" s="67"/>
      <c r="G15" s="51" t="s">
        <v>52</v>
      </c>
      <c r="H15" s="52" t="s">
        <v>53</v>
      </c>
    </row>
    <row r="16" spans="2:8" s="38" customFormat="1" ht="25.5" customHeight="1">
      <c r="B16" s="60"/>
      <c r="C16" s="68" t="s">
        <v>54</v>
      </c>
      <c r="D16" s="67"/>
      <c r="E16" s="68" t="s">
        <v>51</v>
      </c>
      <c r="F16" s="67"/>
      <c r="G16" s="51" t="s">
        <v>55</v>
      </c>
      <c r="H16" s="52" t="s">
        <v>56</v>
      </c>
    </row>
    <row r="17" spans="2:8" s="38" customFormat="1" ht="25.5" customHeight="1">
      <c r="B17" s="60"/>
      <c r="C17" s="51" t="s">
        <v>57</v>
      </c>
      <c r="D17" s="51"/>
      <c r="E17" s="68" t="s">
        <v>51</v>
      </c>
      <c r="F17" s="67"/>
      <c r="G17" s="51" t="s">
        <v>52</v>
      </c>
      <c r="H17" s="52" t="s">
        <v>58</v>
      </c>
    </row>
    <row r="18" spans="2:8" s="38" customFormat="1" ht="22.5" customHeight="1">
      <c r="B18" s="60" t="s">
        <v>59</v>
      </c>
      <c r="C18" s="50" t="s">
        <v>60</v>
      </c>
      <c r="D18" s="50"/>
      <c r="E18" s="50" t="s">
        <v>61</v>
      </c>
      <c r="F18" s="50"/>
      <c r="G18" s="50" t="s">
        <v>47</v>
      </c>
      <c r="H18" s="65" t="s">
        <v>48</v>
      </c>
    </row>
    <row r="19" spans="2:8" s="38" customFormat="1" ht="170.25" customHeight="1">
      <c r="B19" s="60"/>
      <c r="C19" s="51" t="s">
        <v>62</v>
      </c>
      <c r="D19" s="51"/>
      <c r="E19" s="51" t="s">
        <v>63</v>
      </c>
      <c r="F19" s="51"/>
      <c r="G19" s="71" t="s">
        <v>64</v>
      </c>
      <c r="H19" s="52" t="s">
        <v>65</v>
      </c>
    </row>
    <row r="20" spans="2:8" s="38" customFormat="1" ht="39" customHeight="1">
      <c r="B20" s="72" t="s">
        <v>66</v>
      </c>
      <c r="C20" s="73" t="s">
        <v>67</v>
      </c>
      <c r="D20" s="74"/>
      <c r="E20" s="74"/>
      <c r="F20" s="74"/>
      <c r="G20" s="74"/>
      <c r="H20" s="75"/>
    </row>
    <row r="22" spans="5:8" ht="13.5">
      <c r="E22" s="76"/>
      <c r="F22" s="76"/>
      <c r="G22" s="77" t="s">
        <v>68</v>
      </c>
      <c r="H22" s="77"/>
    </row>
    <row r="25" ht="13.5">
      <c r="E25" s="78"/>
    </row>
    <row r="26" ht="13.5">
      <c r="E26" s="78"/>
    </row>
  </sheetData>
  <sheetProtection/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B1">
      <selection activeCell="A1" sqref="A1:IV65536"/>
    </sheetView>
  </sheetViews>
  <sheetFormatPr defaultColWidth="9.00390625" defaultRowHeight="14.25"/>
  <cols>
    <col min="1" max="1" width="9.00390625" style="9" customWidth="1"/>
    <col min="2" max="2" width="9.00390625" style="10" customWidth="1"/>
    <col min="3" max="3" width="17.25390625" style="10" customWidth="1"/>
    <col min="4" max="5" width="9.00390625" style="10" customWidth="1"/>
    <col min="6" max="6" width="9.625" style="11" bestFit="1" customWidth="1"/>
    <col min="7" max="7" width="9.00390625" style="11" customWidth="1"/>
    <col min="8" max="8" width="9.00390625" style="10" customWidth="1"/>
    <col min="9" max="9" width="11.625" style="10" customWidth="1"/>
    <col min="10" max="10" width="12.25390625" style="10" customWidth="1"/>
    <col min="11" max="11" width="9.00390625" style="10" customWidth="1"/>
    <col min="12" max="12" width="12.00390625" style="12" customWidth="1"/>
    <col min="13" max="16384" width="9.00390625" style="10" customWidth="1"/>
  </cols>
  <sheetData>
    <row r="1" spans="1:12" ht="25.5">
      <c r="A1" s="13" t="s">
        <v>69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29"/>
    </row>
    <row r="2" spans="1:12" ht="21" customHeight="1">
      <c r="A2" s="14" t="s">
        <v>70</v>
      </c>
      <c r="B2" s="14"/>
      <c r="C2" s="14"/>
      <c r="D2" s="15"/>
      <c r="E2" s="16"/>
      <c r="F2" s="16"/>
      <c r="G2" s="16"/>
      <c r="H2" s="17"/>
      <c r="I2" s="15"/>
      <c r="J2" s="30" t="s">
        <v>71</v>
      </c>
      <c r="K2" s="16"/>
      <c r="L2" s="31"/>
    </row>
    <row r="3" spans="1:12" ht="39" customHeight="1">
      <c r="A3" s="18" t="s">
        <v>72</v>
      </c>
      <c r="B3" s="18" t="s">
        <v>73</v>
      </c>
      <c r="C3" s="18" t="s">
        <v>74</v>
      </c>
      <c r="D3" s="18" t="s">
        <v>75</v>
      </c>
      <c r="E3" s="18" t="s">
        <v>76</v>
      </c>
      <c r="F3" s="19" t="s">
        <v>77</v>
      </c>
      <c r="G3" s="19" t="s">
        <v>78</v>
      </c>
      <c r="H3" s="18" t="s">
        <v>79</v>
      </c>
      <c r="I3" s="32" t="s">
        <v>80</v>
      </c>
      <c r="J3" s="18" t="s">
        <v>81</v>
      </c>
      <c r="K3" s="18" t="s">
        <v>82</v>
      </c>
      <c r="L3" s="33" t="s">
        <v>83</v>
      </c>
    </row>
    <row r="4" spans="1:12" s="7" customFormat="1" ht="18" customHeight="1">
      <c r="A4" s="20">
        <v>1</v>
      </c>
      <c r="B4" s="20">
        <v>47</v>
      </c>
      <c r="C4" s="20" t="s">
        <v>84</v>
      </c>
      <c r="D4" s="21" t="s">
        <v>85</v>
      </c>
      <c r="E4" s="20">
        <v>187.17</v>
      </c>
      <c r="F4" s="22">
        <v>157.8564</v>
      </c>
      <c r="G4" s="22">
        <v>29.3133</v>
      </c>
      <c r="H4" s="20" t="s">
        <v>86</v>
      </c>
      <c r="I4" s="34">
        <f>ROUND(J4/E4,2)</f>
        <v>11687.24</v>
      </c>
      <c r="J4" s="35">
        <v>2187500</v>
      </c>
      <c r="K4" s="23" t="s">
        <v>87</v>
      </c>
      <c r="L4" s="36"/>
    </row>
    <row r="5" spans="1:12" s="7" customFormat="1" ht="18" customHeight="1">
      <c r="A5" s="20">
        <v>2</v>
      </c>
      <c r="B5" s="20">
        <v>47</v>
      </c>
      <c r="C5" s="20" t="s">
        <v>88</v>
      </c>
      <c r="D5" s="21" t="s">
        <v>85</v>
      </c>
      <c r="E5" s="20">
        <v>272.87</v>
      </c>
      <c r="F5" s="22">
        <v>230.1342</v>
      </c>
      <c r="G5" s="22">
        <v>42.7349</v>
      </c>
      <c r="H5" s="20" t="s">
        <v>86</v>
      </c>
      <c r="I5" s="34">
        <f>ROUND(J5/E5,2)</f>
        <v>16552.19</v>
      </c>
      <c r="J5" s="35">
        <v>4516597</v>
      </c>
      <c r="K5" s="23" t="s">
        <v>87</v>
      </c>
      <c r="L5" s="36"/>
    </row>
    <row r="6" spans="1:12" s="7" customFormat="1" ht="18" customHeight="1">
      <c r="A6" s="20">
        <v>3</v>
      </c>
      <c r="B6" s="20">
        <v>47</v>
      </c>
      <c r="C6" s="20" t="s">
        <v>89</v>
      </c>
      <c r="D6" s="21" t="s">
        <v>85</v>
      </c>
      <c r="E6" s="20">
        <v>191.77</v>
      </c>
      <c r="F6" s="22">
        <v>161.74</v>
      </c>
      <c r="G6" s="22">
        <v>30.0346</v>
      </c>
      <c r="H6" s="20" t="s">
        <v>86</v>
      </c>
      <c r="I6" s="34">
        <f>ROUND(J6/E6,2)</f>
        <v>15611.02</v>
      </c>
      <c r="J6" s="35">
        <v>2993725</v>
      </c>
      <c r="K6" s="23" t="s">
        <v>87</v>
      </c>
      <c r="L6" s="36"/>
    </row>
    <row r="7" spans="1:12" s="7" customFormat="1" ht="18" customHeight="1">
      <c r="A7" s="23"/>
      <c r="B7" s="20"/>
      <c r="C7" s="20" t="s">
        <v>90</v>
      </c>
      <c r="D7" s="24"/>
      <c r="E7" s="25">
        <f>SUM(E4:E6)</f>
        <v>651.81</v>
      </c>
      <c r="F7" s="26"/>
      <c r="G7" s="26"/>
      <c r="H7" s="25"/>
      <c r="I7" s="34">
        <f>J7/E7</f>
        <v>14878.295822402235</v>
      </c>
      <c r="J7" s="35">
        <f>SUM(J4:J6)</f>
        <v>9697822</v>
      </c>
      <c r="K7" s="23"/>
      <c r="L7" s="36"/>
    </row>
    <row r="8" spans="1:12" s="8" customFormat="1" ht="19.5" customHeight="1">
      <c r="A8" s="27" t="s">
        <v>91</v>
      </c>
      <c r="B8" s="27"/>
      <c r="C8" s="27"/>
      <c r="D8" s="27"/>
      <c r="E8" s="27"/>
      <c r="F8" s="27"/>
      <c r="G8" s="27"/>
      <c r="H8" s="28"/>
      <c r="I8" s="27"/>
      <c r="J8" s="27"/>
      <c r="K8" s="27"/>
      <c r="L8" s="37"/>
    </row>
  </sheetData>
  <sheetProtection/>
  <mergeCells count="1">
    <mergeCell ref="A1:L1"/>
  </mergeCells>
  <printOptions/>
  <pageMargins left="0.7083333333333334" right="0.4722222222222222" top="1" bottom="1" header="0.5118055555555555" footer="0.5118055555555555"/>
  <pageSetup orientation="landscape" paperSize="9"/>
  <ignoredErrors>
    <ignoredError sqref="E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SheetLayoutView="100" workbookViewId="0" topLeftCell="A1">
      <selection activeCell="D5" sqref="D5"/>
    </sheetView>
  </sheetViews>
  <sheetFormatPr defaultColWidth="9.00390625" defaultRowHeight="28.5" customHeight="1"/>
  <cols>
    <col min="1" max="1" width="79.75390625" style="0" customWidth="1"/>
  </cols>
  <sheetData>
    <row r="1" ht="28.5" customHeight="1">
      <c r="A1" s="1" t="s">
        <v>92</v>
      </c>
    </row>
    <row r="2" ht="28.5" customHeight="1">
      <c r="A2" s="2" t="s">
        <v>93</v>
      </c>
    </row>
    <row r="3" ht="28.5" customHeight="1">
      <c r="A3" s="3" t="s">
        <v>94</v>
      </c>
    </row>
    <row r="4" ht="28.5" customHeight="1">
      <c r="A4" s="3" t="s">
        <v>95</v>
      </c>
    </row>
    <row r="5" ht="28.5" customHeight="1">
      <c r="A5" s="3" t="s">
        <v>96</v>
      </c>
    </row>
    <row r="6" ht="28.5" customHeight="1">
      <c r="A6" s="3" t="s">
        <v>97</v>
      </c>
    </row>
    <row r="7" ht="28.5" customHeight="1">
      <c r="A7" s="2" t="s">
        <v>98</v>
      </c>
    </row>
    <row r="8" ht="51" customHeight="1">
      <c r="A8" s="3" t="s">
        <v>99</v>
      </c>
    </row>
    <row r="9" ht="36" customHeight="1">
      <c r="A9" s="3" t="s">
        <v>100</v>
      </c>
    </row>
    <row r="10" ht="28.5" customHeight="1">
      <c r="A10" s="3" t="s">
        <v>101</v>
      </c>
    </row>
    <row r="11" ht="28.5" customHeight="1">
      <c r="A11" s="4"/>
    </row>
    <row r="12" ht="28.5" customHeight="1">
      <c r="A12" s="4"/>
    </row>
    <row r="13" ht="28.5" customHeight="1">
      <c r="A13" s="5" t="s">
        <v>2</v>
      </c>
    </row>
    <row r="14" ht="28.5" customHeight="1">
      <c r="A14" s="6">
        <v>44860</v>
      </c>
    </row>
    <row r="15" ht="28.5" customHeight="1">
      <c r="A15" s="4"/>
    </row>
    <row r="16" ht="28.5" customHeight="1">
      <c r="A16" s="4"/>
    </row>
    <row r="17" ht="28.5" customHeight="1">
      <c r="A17" s="4"/>
    </row>
    <row r="18" ht="28.5" customHeight="1">
      <c r="A18" s="4"/>
    </row>
    <row r="19" ht="28.5" customHeight="1">
      <c r="A19" s="4"/>
    </row>
    <row r="20" ht="28.5" customHeight="1">
      <c r="A20" s="4"/>
    </row>
    <row r="21" ht="28.5" customHeight="1">
      <c r="A21" s="4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维维</dc:creator>
  <cp:keywords/>
  <dc:description/>
  <cp:lastModifiedBy>余姚市发展与改革局</cp:lastModifiedBy>
  <dcterms:created xsi:type="dcterms:W3CDTF">2016-12-02T08:54:00Z</dcterms:created>
  <dcterms:modified xsi:type="dcterms:W3CDTF">2022-10-28T06:57:29Z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558B79F60F3A42578FBC29896C545CA7</vt:lpwstr>
  </property>
</Properties>
</file>