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activeTab="1"/>
  </bookViews>
  <sheets>
    <sheet name="标价牌" sheetId="2" r:id="rId1"/>
    <sheet name="价目表" sheetId="3" r:id="rId2"/>
  </sheets>
  <calcPr calcId="144525"/>
</workbook>
</file>

<file path=xl/sharedStrings.xml><?xml version="1.0" encoding="utf-8"?>
<sst xmlns="http://schemas.openxmlformats.org/spreadsheetml/2006/main" count="122">
  <si>
    <t>商品房销售标价牌</t>
  </si>
  <si>
    <t>开发企业名称</t>
  </si>
  <si>
    <t>宁波市瑞昇房地产发展有限公司</t>
  </si>
  <si>
    <t>楼盘名称</t>
  </si>
  <si>
    <t>伴山美庐</t>
  </si>
  <si>
    <t>坐落位置</t>
  </si>
  <si>
    <t>金舜西路南侧，兴贤路东侧</t>
  </si>
  <si>
    <t>现售许可证号码</t>
  </si>
  <si>
    <t>甬余房现备字（2021）第008号</t>
  </si>
  <si>
    <t>现售许可套数</t>
  </si>
  <si>
    <t>商业33间、车位140个</t>
  </si>
  <si>
    <t>土地性质</t>
  </si>
  <si>
    <t>二类住宅用地，零售商业用地</t>
  </si>
  <si>
    <t>土地使用起止年限</t>
  </si>
  <si>
    <t>2018年2月6日-2088年2月6日</t>
  </si>
  <si>
    <t>容积率</t>
  </si>
  <si>
    <t>建筑结构</t>
  </si>
  <si>
    <t>框架</t>
  </si>
  <si>
    <t>绿化率</t>
  </si>
  <si>
    <t>车位配比率</t>
  </si>
  <si>
    <t>1：1.85</t>
  </si>
  <si>
    <t>装修状况</t>
  </si>
  <si>
    <t>毛坯</t>
  </si>
  <si>
    <t>房屋类型</t>
  </si>
  <si>
    <t>商业、低层、高层</t>
  </si>
  <si>
    <t>房源概况</t>
  </si>
  <si>
    <t>户型</t>
  </si>
  <si>
    <t>/</t>
  </si>
  <si>
    <t>建筑面积</t>
  </si>
  <si>
    <t>49858.81㎡</t>
  </si>
  <si>
    <t>可供销售房屋总套数</t>
  </si>
  <si>
    <t>33间商业、车位122个</t>
  </si>
  <si>
    <t>当期销售推出商品房总套数</t>
  </si>
  <si>
    <t>33间商业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</si>
  <si>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</si>
  <si>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</si>
  <si>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</si>
  <si>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</si>
  <si>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</si>
  <si>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</si>
  <si>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</si>
  <si>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</si>
  <si>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住宅有，商业车位无</t>
  </si>
  <si>
    <t>无</t>
  </si>
  <si>
    <t>享受优惠折扣条件</t>
  </si>
  <si>
    <t>1.VIP大礼包95折，2.签约优惠95折，3.自付9折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</si>
  <si>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</si>
  <si>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</si>
  <si>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</si>
  <si>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</si>
  <si>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</si>
  <si>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权证代办服务费</t>
  </si>
  <si>
    <t>380元/本</t>
  </si>
  <si>
    <t>代办公司规定</t>
  </si>
  <si>
    <t>契税、印花税、权证工本费</t>
  </si>
  <si>
    <t>按实收取</t>
  </si>
  <si>
    <t>根据有关部门收费标准</t>
  </si>
  <si>
    <t>余姚市财政局等部门</t>
  </si>
  <si>
    <t>前期物业服务</t>
  </si>
  <si>
    <t>物业服务单位名称</t>
  </si>
  <si>
    <t>服务内容与标准</t>
  </si>
  <si>
    <t>广东碧桂园物业服务股份有限公司余姚分公司</t>
  </si>
  <si>
    <t>综合服务费</t>
  </si>
  <si>
    <t>住宅：1-5层每月每平方米2.6元，6-11层每月每平方米2.8元；低层：3.6元每月每平方米；商业: 每月每平方米3.8元</t>
  </si>
  <si>
    <t>中标通知书</t>
  </si>
  <si>
    <t>特别提示</t>
  </si>
  <si>
    <t>商品房和车库（车位）、辅房销售的具体标价内容详见价目表或价格手册。价格举报电话：12345</t>
  </si>
  <si>
    <t>填报日期：2021 年11月30日</t>
  </si>
  <si>
    <t>商品房销售价目表</t>
  </si>
  <si>
    <t>楼盘名称：伴山美庐12幢商业</t>
  </si>
  <si>
    <t>填制日期：2021年11月30日</t>
  </si>
  <si>
    <t>幢号</t>
  </si>
  <si>
    <t>单元</t>
  </si>
  <si>
    <t>室号</t>
  </si>
  <si>
    <t>层高（米）</t>
  </si>
  <si>
    <t>建筑面积（㎡）</t>
  </si>
  <si>
    <t>套内建筑面积（㎡）</t>
  </si>
  <si>
    <t>公摊建筑面积（㎡）</t>
  </si>
  <si>
    <t>计价单位</t>
  </si>
  <si>
    <t>销售单价（元/㎡）</t>
  </si>
  <si>
    <t>房屋总价（元）</t>
  </si>
  <si>
    <t>销售状态</t>
  </si>
  <si>
    <t>备注</t>
  </si>
  <si>
    <t>12幢</t>
  </si>
  <si>
    <t>12-201</t>
  </si>
  <si>
    <t>元/㎡</t>
  </si>
  <si>
    <t>未售</t>
  </si>
  <si>
    <t>12-202</t>
  </si>
  <si>
    <t>12-203</t>
  </si>
  <si>
    <t>12-204</t>
  </si>
  <si>
    <t>12-205</t>
  </si>
  <si>
    <t>12-206</t>
  </si>
  <si>
    <t>12-207</t>
  </si>
  <si>
    <t>12-208</t>
  </si>
  <si>
    <t>12-209</t>
  </si>
  <si>
    <t>12-210</t>
  </si>
  <si>
    <t>12-211</t>
  </si>
  <si>
    <t>12-212</t>
  </si>
  <si>
    <t>12-213</t>
  </si>
  <si>
    <t>12-214</t>
  </si>
  <si>
    <t>12-215</t>
  </si>
  <si>
    <t>12-216</t>
  </si>
  <si>
    <t>12-217</t>
  </si>
  <si>
    <t>12-218</t>
  </si>
  <si>
    <t>12-219</t>
  </si>
  <si>
    <t>12-220</t>
  </si>
  <si>
    <t>12-221</t>
  </si>
  <si>
    <t>12-222</t>
  </si>
  <si>
    <t>12-223</t>
  </si>
  <si>
    <t>12-224</t>
  </si>
  <si>
    <t>12-225</t>
  </si>
  <si>
    <t>12-226</t>
  </si>
  <si>
    <t>12-227</t>
  </si>
  <si>
    <t>12-234</t>
  </si>
  <si>
    <t>12-235</t>
  </si>
  <si>
    <t>12-236</t>
  </si>
  <si>
    <t>12-237</t>
  </si>
  <si>
    <t>12-238</t>
  </si>
  <si>
    <t>12-239</t>
  </si>
  <si>
    <t>合计</t>
  </si>
  <si>
    <t>本表报备房源总套数33套，总面积1904.19㎡，总价14895979元，均单价7822.74元/㎡。</t>
  </si>
  <si>
    <t>价格举报电话：12345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</si>
</sst>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#\ ?/?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8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2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30" borderId="28" applyNumberFormat="0" applyAlignment="0" applyProtection="0">
      <alignment vertical="center"/>
    </xf>
    <xf numFmtId="0" fontId="21" fillId="30" borderId="26" applyNumberFormat="0" applyAlignment="0" applyProtection="0">
      <alignment vertical="center"/>
    </xf>
    <xf numFmtId="0" fontId="22" fillId="32" borderId="2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0" fillId="0" borderId="0"/>
  </cellStyleXfs>
  <cellXfs count="66">
    <xf numFmtId="0" fontId="0" fillId="0" borderId="0" xfId="0">
      <alignment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NumberFormat="1" applyFill="1">
      <alignment vertical="center"/>
    </xf>
    <xf numFmtId="176" fontId="0" fillId="2" borderId="0" xfId="0" applyNumberFormat="1" applyFill="1">
      <alignment vertical="center"/>
    </xf>
    <xf numFmtId="0" fontId="1" fillId="2" borderId="0" xfId="49" applyNumberFormat="1" applyFont="1" applyFill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left" vertical="center"/>
    </xf>
    <xf numFmtId="0" fontId="2" fillId="2" borderId="1" xfId="49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2" borderId="0" xfId="49" applyNumberFormat="1" applyFont="1" applyFill="1" applyBorder="1" applyAlignment="1">
      <alignment horizontal="center" vertical="center"/>
    </xf>
    <xf numFmtId="176" fontId="2" fillId="2" borderId="0" xfId="49" applyNumberFormat="1" applyFont="1" applyFill="1" applyBorder="1" applyAlignment="1">
      <alignment horizontal="center" vertical="center"/>
    </xf>
    <xf numFmtId="176" fontId="2" fillId="2" borderId="1" xfId="49" applyNumberFormat="1" applyFont="1" applyFill="1" applyBorder="1" applyAlignment="1">
      <alignment horizontal="center" vertical="center" wrapText="1"/>
    </xf>
    <xf numFmtId="177" fontId="2" fillId="2" borderId="1" xfId="49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7" fontId="4" fillId="2" borderId="1" xfId="49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/>
    <xf numFmtId="0" fontId="0" fillId="0" borderId="0" xfId="0" applyAlignment="1"/>
    <xf numFmtId="17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1"/>
  <sheetViews>
    <sheetView topLeftCell="A10" workbookViewId="0">
      <selection activeCell="D8" sqref="D8:E8"/>
    </sheetView>
  </sheetViews>
  <sheetFormatPr defaultColWidth="9" defaultRowHeight="13.5" outlineLevelCol="7"/>
  <cols>
    <col min="1" max="1" width="1.875" style="30" customWidth="1"/>
    <col min="2" max="2" width="14" style="31" customWidth="1"/>
    <col min="3" max="3" width="10.5" style="30" customWidth="1"/>
    <col min="4" max="4" width="8.75" style="30" customWidth="1"/>
    <col min="5" max="6" width="14" style="30" customWidth="1"/>
    <col min="7" max="7" width="25.875" style="30" customWidth="1"/>
    <col min="8" max="8" width="16.875" style="30" customWidth="1"/>
    <col min="9" max="16384" width="9" style="30"/>
  </cols>
  <sheetData>
    <row r="1" ht="54" customHeight="1" spans="2:8">
      <c r="B1" s="32" t="s">
        <v>0</v>
      </c>
      <c r="C1" s="32"/>
      <c r="D1" s="32"/>
      <c r="E1" s="32"/>
      <c r="F1" s="32"/>
      <c r="G1" s="32"/>
      <c r="H1" s="32"/>
    </row>
    <row r="2" s="29" customFormat="1" ht="30.75" customHeight="1" spans="2:8">
      <c r="B2" s="33" t="s">
        <v>1</v>
      </c>
      <c r="C2" s="34" t="s">
        <v>2</v>
      </c>
      <c r="D2" s="34"/>
      <c r="E2" s="34"/>
      <c r="F2" s="35" t="s">
        <v>3</v>
      </c>
      <c r="G2" s="34" t="s">
        <v>4</v>
      </c>
      <c r="H2" s="36"/>
    </row>
    <row r="3" s="29" customFormat="1" ht="29.25" customHeight="1" spans="2:8">
      <c r="B3" s="37" t="s">
        <v>5</v>
      </c>
      <c r="C3" s="38" t="s">
        <v>6</v>
      </c>
      <c r="D3" s="39"/>
      <c r="E3" s="40"/>
      <c r="F3" s="41" t="s">
        <v>7</v>
      </c>
      <c r="G3" s="42" t="s">
        <v>8</v>
      </c>
      <c r="H3" s="43"/>
    </row>
    <row r="4" s="29" customFormat="1" ht="32.25" customHeight="1" spans="2:8">
      <c r="B4" s="44"/>
      <c r="C4" s="45"/>
      <c r="D4" s="46"/>
      <c r="E4" s="47"/>
      <c r="F4" s="41" t="s">
        <v>9</v>
      </c>
      <c r="G4" s="48" t="s">
        <v>10</v>
      </c>
      <c r="H4" s="49"/>
    </row>
    <row r="5" s="29" customFormat="1" ht="40.5" spans="2:8">
      <c r="B5" s="50" t="s">
        <v>11</v>
      </c>
      <c r="C5" s="42" t="s">
        <v>12</v>
      </c>
      <c r="D5" s="41" t="s">
        <v>13</v>
      </c>
      <c r="E5" s="42" t="s">
        <v>14</v>
      </c>
      <c r="F5" s="42"/>
      <c r="G5" s="41" t="s">
        <v>15</v>
      </c>
      <c r="H5" s="43">
        <v>1.6</v>
      </c>
    </row>
    <row r="6" s="29" customFormat="1" spans="2:8">
      <c r="B6" s="50" t="s">
        <v>16</v>
      </c>
      <c r="C6" s="42" t="s">
        <v>17</v>
      </c>
      <c r="D6" s="41" t="s">
        <v>18</v>
      </c>
      <c r="E6" s="51">
        <v>0.3</v>
      </c>
      <c r="F6" s="41" t="s">
        <v>19</v>
      </c>
      <c r="G6" s="52" t="s">
        <v>20</v>
      </c>
      <c r="H6" s="53"/>
    </row>
    <row r="7" s="29" customFormat="1" ht="28.5" customHeight="1" spans="2:8">
      <c r="B7" s="50" t="s">
        <v>21</v>
      </c>
      <c r="C7" s="42" t="s">
        <v>22</v>
      </c>
      <c r="D7" s="42"/>
      <c r="E7" s="42"/>
      <c r="F7" s="41" t="s">
        <v>23</v>
      </c>
      <c r="G7" s="42" t="s">
        <v>24</v>
      </c>
      <c r="H7" s="43"/>
    </row>
    <row r="8" s="29" customFormat="1" ht="28.5" customHeight="1" spans="2:8">
      <c r="B8" s="50" t="s">
        <v>25</v>
      </c>
      <c r="C8" s="41" t="s">
        <v>26</v>
      </c>
      <c r="D8" s="42" t="s">
        <v>27</v>
      </c>
      <c r="E8" s="42"/>
      <c r="F8" s="41" t="s">
        <v>28</v>
      </c>
      <c r="G8" s="42" t="s">
        <v>29</v>
      </c>
      <c r="H8" s="43"/>
    </row>
    <row r="9" s="29" customFormat="1" ht="28.5" customHeight="1" spans="2:8">
      <c r="B9" s="50"/>
      <c r="C9" s="41" t="s">
        <v>30</v>
      </c>
      <c r="D9" s="41"/>
      <c r="E9" s="42" t="s">
        <v>31</v>
      </c>
      <c r="F9" s="42"/>
      <c r="G9" s="42"/>
      <c r="H9" s="43"/>
    </row>
    <row r="10" s="29" customFormat="1" ht="28.5" customHeight="1" spans="2:8">
      <c r="B10" s="50"/>
      <c r="C10" s="41" t="s">
        <v>32</v>
      </c>
      <c r="D10" s="41"/>
      <c r="E10" s="42" t="s">
        <v>33</v>
      </c>
      <c r="F10" s="42"/>
      <c r="G10" s="42"/>
      <c r="H10" s="43"/>
    </row>
    <row r="11" s="29" customFormat="1" ht="20.25" customHeight="1" spans="2:8">
      <c r="B11" s="50" t="s">
        <v>34</v>
      </c>
      <c r="C11" s="41" t="s">
        <v>35</v>
      </c>
      <c r="D11" s="41" t="s">
        <v>36</v>
      </c>
      <c r="E11" s="41" t="s">
        <v>37</v>
      </c>
      <c r="F11" s="41" t="s">
        <v>38</v>
      </c>
      <c r="G11" s="41" t="s">
        <v>39</v>
      </c>
      <c r="H11" s="54" t="s">
        <v>40</v>
      </c>
    </row>
    <row r="12" s="29" customFormat="1" ht="30.6" customHeight="1" spans="2:8">
      <c r="B12" s="50"/>
      <c r="C12" s="42" t="s">
        <v>41</v>
      </c>
      <c r="D12" s="42" t="s">
        <v>41</v>
      </c>
      <c r="E12" s="42" t="s">
        <v>42</v>
      </c>
      <c r="F12" s="42" t="s">
        <v>43</v>
      </c>
      <c r="G12" s="42" t="s">
        <v>42</v>
      </c>
      <c r="H12" s="42" t="s">
        <v>42</v>
      </c>
    </row>
    <row r="13" s="29" customFormat="1" ht="25.5" customHeight="1" spans="2:8">
      <c r="B13" s="55" t="s">
        <v>44</v>
      </c>
      <c r="C13" s="56"/>
      <c r="D13" s="48" t="s">
        <v>45</v>
      </c>
      <c r="E13" s="57"/>
      <c r="F13" s="57"/>
      <c r="G13" s="57"/>
      <c r="H13" s="58"/>
    </row>
    <row r="14" s="29" customFormat="1" ht="33.75" customHeight="1" spans="2:8">
      <c r="B14" s="50" t="s">
        <v>46</v>
      </c>
      <c r="C14" s="41" t="s">
        <v>47</v>
      </c>
      <c r="D14" s="41"/>
      <c r="E14" s="41" t="s">
        <v>48</v>
      </c>
      <c r="F14" s="41"/>
      <c r="G14" s="41" t="s">
        <v>49</v>
      </c>
      <c r="H14" s="54" t="s">
        <v>50</v>
      </c>
    </row>
    <row r="15" s="29" customFormat="1" ht="27.6" customHeight="1" spans="2:8">
      <c r="B15" s="50"/>
      <c r="C15" s="48" t="s">
        <v>51</v>
      </c>
      <c r="D15" s="56"/>
      <c r="E15" s="48" t="s">
        <v>52</v>
      </c>
      <c r="F15" s="56"/>
      <c r="G15" s="42" t="s">
        <v>53</v>
      </c>
      <c r="H15" s="43" t="s">
        <v>2</v>
      </c>
    </row>
    <row r="16" s="29" customFormat="1" ht="27.6" customHeight="1" spans="2:8">
      <c r="B16" s="50"/>
      <c r="C16" s="48" t="s">
        <v>54</v>
      </c>
      <c r="D16" s="56"/>
      <c r="E16" s="48" t="s">
        <v>55</v>
      </c>
      <c r="F16" s="56"/>
      <c r="G16" s="42" t="s">
        <v>56</v>
      </c>
      <c r="H16" s="43" t="s">
        <v>57</v>
      </c>
    </row>
    <row r="17" s="29" customFormat="1" ht="22.5" customHeight="1" spans="2:8">
      <c r="B17" s="50" t="s">
        <v>58</v>
      </c>
      <c r="C17" s="41" t="s">
        <v>59</v>
      </c>
      <c r="D17" s="41"/>
      <c r="E17" s="41" t="s">
        <v>60</v>
      </c>
      <c r="F17" s="41"/>
      <c r="G17" s="41" t="s">
        <v>48</v>
      </c>
      <c r="H17" s="54" t="s">
        <v>49</v>
      </c>
    </row>
    <row r="18" s="29" customFormat="1" ht="170.25" customHeight="1" spans="2:8">
      <c r="B18" s="50"/>
      <c r="C18" s="42" t="s">
        <v>61</v>
      </c>
      <c r="D18" s="42"/>
      <c r="E18" s="42" t="s">
        <v>62</v>
      </c>
      <c r="F18" s="42"/>
      <c r="G18" s="59" t="s">
        <v>63</v>
      </c>
      <c r="H18" s="43" t="s">
        <v>64</v>
      </c>
    </row>
    <row r="19" s="29" customFormat="1" ht="39" customHeight="1" spans="2:8">
      <c r="B19" s="60" t="s">
        <v>65</v>
      </c>
      <c r="C19" s="61" t="s">
        <v>66</v>
      </c>
      <c r="D19" s="62"/>
      <c r="E19" s="62"/>
      <c r="F19" s="62"/>
      <c r="G19" s="62"/>
      <c r="H19" s="63"/>
    </row>
    <row r="21" spans="5:8">
      <c r="E21" s="64"/>
      <c r="F21" s="64"/>
      <c r="G21" s="65" t="s">
        <v>67</v>
      </c>
      <c r="H21" s="65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workbookViewId="0">
      <pane ySplit="4" topLeftCell="A26" activePane="bottomLeft" state="frozen"/>
      <selection/>
      <selection pane="bottomLeft" activeCell="F23" sqref="F23"/>
    </sheetView>
  </sheetViews>
  <sheetFormatPr defaultColWidth="9" defaultRowHeight="13.5"/>
  <cols>
    <col min="1" max="1" width="8.625" style="3" customWidth="1"/>
    <col min="2" max="2" width="6.75" style="3" customWidth="1"/>
    <col min="3" max="3" width="7.875" style="4" customWidth="1"/>
    <col min="4" max="4" width="8" style="3" customWidth="1"/>
    <col min="5" max="5" width="12" style="4" customWidth="1"/>
    <col min="6" max="6" width="10.625" style="4" customWidth="1"/>
    <col min="7" max="8" width="11.875" style="5" customWidth="1"/>
    <col min="9" max="9" width="9.5" style="4" customWidth="1"/>
    <col min="10" max="10" width="10.875" style="6" customWidth="1"/>
    <col min="11" max="11" width="10.875" style="4" customWidth="1"/>
    <col min="12" max="12" width="7.125" style="4" customWidth="1"/>
    <col min="13" max="13" width="8.875" style="4" customWidth="1"/>
    <col min="14" max="16384" width="9" style="4"/>
  </cols>
  <sheetData>
    <row r="1" s="1" customFormat="1" ht="35.25" customHeight="1" spans="1:13">
      <c r="A1" s="7" t="s">
        <v>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24.75" customHeight="1" spans="1:13">
      <c r="A2" s="8" t="s">
        <v>69</v>
      </c>
      <c r="B2" s="8"/>
      <c r="C2" s="8"/>
      <c r="D2" s="8"/>
      <c r="E2" s="8"/>
      <c r="F2" s="8"/>
      <c r="G2" s="8"/>
      <c r="H2" s="8"/>
      <c r="I2" s="8"/>
      <c r="J2" s="17"/>
      <c r="K2" s="17"/>
      <c r="L2" s="8"/>
      <c r="M2" s="8"/>
    </row>
    <row r="3" s="1" customFormat="1" ht="24.75" customHeight="1" spans="1:13">
      <c r="A3" s="8"/>
      <c r="B3" s="8"/>
      <c r="C3" s="8"/>
      <c r="D3" s="8"/>
      <c r="E3" s="8"/>
      <c r="F3" s="8"/>
      <c r="G3" s="8"/>
      <c r="H3" s="8"/>
      <c r="I3" s="8"/>
      <c r="J3" s="18" t="s">
        <v>70</v>
      </c>
      <c r="K3" s="17"/>
      <c r="L3" s="8"/>
      <c r="M3" s="8"/>
    </row>
    <row r="4" s="2" customFormat="1" ht="39.75" customHeight="1" spans="1:13">
      <c r="A4" s="9" t="s">
        <v>71</v>
      </c>
      <c r="B4" s="9" t="s">
        <v>72</v>
      </c>
      <c r="C4" s="9" t="s">
        <v>73</v>
      </c>
      <c r="D4" s="9" t="s">
        <v>74</v>
      </c>
      <c r="E4" s="9" t="s">
        <v>26</v>
      </c>
      <c r="F4" s="9" t="s">
        <v>75</v>
      </c>
      <c r="G4" s="9" t="s">
        <v>76</v>
      </c>
      <c r="H4" s="9" t="s">
        <v>77</v>
      </c>
      <c r="I4" s="9" t="s">
        <v>78</v>
      </c>
      <c r="J4" s="19" t="s">
        <v>79</v>
      </c>
      <c r="K4" s="9" t="s">
        <v>80</v>
      </c>
      <c r="L4" s="9" t="s">
        <v>81</v>
      </c>
      <c r="M4" s="9" t="s">
        <v>82</v>
      </c>
    </row>
    <row r="5" spans="1:13">
      <c r="A5" s="10" t="s">
        <v>83</v>
      </c>
      <c r="B5" s="10" t="s">
        <v>27</v>
      </c>
      <c r="C5" s="10" t="s">
        <v>84</v>
      </c>
      <c r="D5" s="11">
        <v>4.5</v>
      </c>
      <c r="E5" s="10" t="s">
        <v>27</v>
      </c>
      <c r="F5" s="10">
        <v>53.07</v>
      </c>
      <c r="G5" s="11">
        <v>29.3675</v>
      </c>
      <c r="H5" s="11">
        <v>23.6995</v>
      </c>
      <c r="I5" s="20" t="s">
        <v>85</v>
      </c>
      <c r="J5" s="21">
        <v>9284.42</v>
      </c>
      <c r="K5" s="10">
        <v>492724</v>
      </c>
      <c r="L5" s="10" t="s">
        <v>86</v>
      </c>
      <c r="M5" s="10"/>
    </row>
    <row r="6" spans="1:13">
      <c r="A6" s="10" t="s">
        <v>83</v>
      </c>
      <c r="B6" s="10" t="s">
        <v>27</v>
      </c>
      <c r="C6" s="10" t="s">
        <v>87</v>
      </c>
      <c r="D6" s="11">
        <v>4.5</v>
      </c>
      <c r="E6" s="10" t="s">
        <v>27</v>
      </c>
      <c r="F6" s="10">
        <v>51.66</v>
      </c>
      <c r="G6" s="11">
        <v>28.59</v>
      </c>
      <c r="H6" s="11">
        <v>23.072</v>
      </c>
      <c r="I6" s="20" t="s">
        <v>85</v>
      </c>
      <c r="J6" s="21">
        <v>8994.75</v>
      </c>
      <c r="K6" s="10">
        <v>464669</v>
      </c>
      <c r="L6" s="10" t="s">
        <v>86</v>
      </c>
      <c r="M6" s="10"/>
    </row>
    <row r="7" spans="1:13">
      <c r="A7" s="10" t="s">
        <v>83</v>
      </c>
      <c r="B7" s="10" t="s">
        <v>27</v>
      </c>
      <c r="C7" s="10" t="s">
        <v>88</v>
      </c>
      <c r="D7" s="11">
        <v>4.5</v>
      </c>
      <c r="E7" s="10" t="s">
        <v>27</v>
      </c>
      <c r="F7" s="10">
        <v>51.66</v>
      </c>
      <c r="G7" s="11">
        <v>28.59</v>
      </c>
      <c r="H7" s="11">
        <v>23.072</v>
      </c>
      <c r="I7" s="20" t="s">
        <v>85</v>
      </c>
      <c r="J7" s="21">
        <v>8946.23</v>
      </c>
      <c r="K7" s="10">
        <v>462162</v>
      </c>
      <c r="L7" s="10" t="s">
        <v>86</v>
      </c>
      <c r="M7" s="10"/>
    </row>
    <row r="8" spans="1:13">
      <c r="A8" s="10" t="s">
        <v>83</v>
      </c>
      <c r="B8" s="10" t="s">
        <v>27</v>
      </c>
      <c r="C8" s="10" t="s">
        <v>89</v>
      </c>
      <c r="D8" s="11">
        <v>4.5</v>
      </c>
      <c r="E8" s="10" t="s">
        <v>27</v>
      </c>
      <c r="F8" s="10">
        <v>51.66</v>
      </c>
      <c r="G8" s="11">
        <v>28.59</v>
      </c>
      <c r="H8" s="11">
        <v>23.072</v>
      </c>
      <c r="I8" s="20" t="s">
        <v>85</v>
      </c>
      <c r="J8" s="21">
        <v>8897.44</v>
      </c>
      <c r="K8" s="10">
        <v>459642</v>
      </c>
      <c r="L8" s="10" t="s">
        <v>86</v>
      </c>
      <c r="M8" s="10"/>
    </row>
    <row r="9" spans="1:13">
      <c r="A9" s="10" t="s">
        <v>83</v>
      </c>
      <c r="B9" s="10" t="s">
        <v>27</v>
      </c>
      <c r="C9" s="10" t="s">
        <v>90</v>
      </c>
      <c r="D9" s="11">
        <v>4.5</v>
      </c>
      <c r="E9" s="10" t="s">
        <v>27</v>
      </c>
      <c r="F9" s="10">
        <v>51.66</v>
      </c>
      <c r="G9" s="11">
        <v>28.59</v>
      </c>
      <c r="H9" s="11">
        <v>23.072</v>
      </c>
      <c r="I9" s="20" t="s">
        <v>85</v>
      </c>
      <c r="J9" s="21">
        <v>8897.93</v>
      </c>
      <c r="K9" s="10">
        <v>459667</v>
      </c>
      <c r="L9" s="10" t="s">
        <v>86</v>
      </c>
      <c r="M9" s="10"/>
    </row>
    <row r="10" spans="1:13">
      <c r="A10" s="10" t="s">
        <v>83</v>
      </c>
      <c r="B10" s="10" t="s">
        <v>27</v>
      </c>
      <c r="C10" s="10" t="s">
        <v>91</v>
      </c>
      <c r="D10" s="11">
        <v>4.5</v>
      </c>
      <c r="E10" s="10" t="s">
        <v>27</v>
      </c>
      <c r="F10" s="10">
        <v>51.66</v>
      </c>
      <c r="G10" s="11">
        <v>28.59</v>
      </c>
      <c r="H10" s="11">
        <v>23.072</v>
      </c>
      <c r="I10" s="20" t="s">
        <v>85</v>
      </c>
      <c r="J10" s="21">
        <v>8849.63</v>
      </c>
      <c r="K10" s="10">
        <v>457172</v>
      </c>
      <c r="L10" s="10" t="s">
        <v>86</v>
      </c>
      <c r="M10" s="10"/>
    </row>
    <row r="11" spans="1:13">
      <c r="A11" s="10" t="s">
        <v>83</v>
      </c>
      <c r="B11" s="10" t="s">
        <v>27</v>
      </c>
      <c r="C11" s="10" t="s">
        <v>92</v>
      </c>
      <c r="D11" s="11">
        <v>4.5</v>
      </c>
      <c r="E11" s="10" t="s">
        <v>27</v>
      </c>
      <c r="F11" s="10">
        <v>51.66</v>
      </c>
      <c r="G11" s="11">
        <v>28.59</v>
      </c>
      <c r="H11" s="11">
        <v>23.072</v>
      </c>
      <c r="I11" s="20" t="s">
        <v>85</v>
      </c>
      <c r="J11" s="21">
        <v>8801.32</v>
      </c>
      <c r="K11" s="10">
        <v>454676</v>
      </c>
      <c r="L11" s="10" t="s">
        <v>86</v>
      </c>
      <c r="M11" s="10"/>
    </row>
    <row r="12" spans="1:13">
      <c r="A12" s="10" t="s">
        <v>83</v>
      </c>
      <c r="B12" s="10" t="s">
        <v>27</v>
      </c>
      <c r="C12" s="10" t="s">
        <v>93</v>
      </c>
      <c r="D12" s="11">
        <v>4.5</v>
      </c>
      <c r="E12" s="10" t="s">
        <v>27</v>
      </c>
      <c r="F12" s="10">
        <v>51.66</v>
      </c>
      <c r="G12" s="11">
        <v>28.59</v>
      </c>
      <c r="H12" s="11">
        <v>23.072</v>
      </c>
      <c r="I12" s="20" t="s">
        <v>85</v>
      </c>
      <c r="J12" s="21">
        <v>8994.75</v>
      </c>
      <c r="K12" s="10">
        <v>464669</v>
      </c>
      <c r="L12" s="10" t="s">
        <v>86</v>
      </c>
      <c r="M12" s="10"/>
    </row>
    <row r="13" spans="1:13">
      <c r="A13" s="10" t="s">
        <v>83</v>
      </c>
      <c r="B13" s="10" t="s">
        <v>27</v>
      </c>
      <c r="C13" s="10" t="s">
        <v>94</v>
      </c>
      <c r="D13" s="11">
        <v>4.5</v>
      </c>
      <c r="E13" s="10" t="s">
        <v>27</v>
      </c>
      <c r="F13" s="10">
        <v>67.1</v>
      </c>
      <c r="G13" s="11">
        <v>37.135</v>
      </c>
      <c r="H13" s="11">
        <v>29.9678</v>
      </c>
      <c r="I13" s="20" t="s">
        <v>85</v>
      </c>
      <c r="J13" s="21">
        <v>7510.76</v>
      </c>
      <c r="K13" s="10">
        <v>503972</v>
      </c>
      <c r="L13" s="10" t="s">
        <v>86</v>
      </c>
      <c r="M13" s="10"/>
    </row>
    <row r="14" spans="1:13">
      <c r="A14" s="10" t="s">
        <v>83</v>
      </c>
      <c r="B14" s="10" t="s">
        <v>27</v>
      </c>
      <c r="C14" s="10" t="s">
        <v>95</v>
      </c>
      <c r="D14" s="11">
        <v>4.5</v>
      </c>
      <c r="E14" s="10" t="s">
        <v>27</v>
      </c>
      <c r="F14" s="10">
        <v>67.1</v>
      </c>
      <c r="G14" s="11">
        <v>37.135</v>
      </c>
      <c r="H14" s="11">
        <v>29.9678</v>
      </c>
      <c r="I14" s="20" t="s">
        <v>85</v>
      </c>
      <c r="J14" s="21">
        <v>7510.49</v>
      </c>
      <c r="K14" s="10">
        <v>503954</v>
      </c>
      <c r="L14" s="10" t="s">
        <v>86</v>
      </c>
      <c r="M14" s="10"/>
    </row>
    <row r="15" spans="1:13">
      <c r="A15" s="10" t="s">
        <v>83</v>
      </c>
      <c r="B15" s="10" t="s">
        <v>27</v>
      </c>
      <c r="C15" s="10" t="s">
        <v>96</v>
      </c>
      <c r="D15" s="11">
        <v>4.5</v>
      </c>
      <c r="E15" s="10" t="s">
        <v>27</v>
      </c>
      <c r="F15" s="10">
        <v>67.1</v>
      </c>
      <c r="G15" s="11">
        <v>37.135</v>
      </c>
      <c r="H15" s="11">
        <v>29.9678</v>
      </c>
      <c r="I15" s="20" t="s">
        <v>85</v>
      </c>
      <c r="J15" s="21">
        <v>7510.49</v>
      </c>
      <c r="K15" s="10">
        <v>503954</v>
      </c>
      <c r="L15" s="10" t="s">
        <v>86</v>
      </c>
      <c r="M15" s="10"/>
    </row>
    <row r="16" spans="1:13">
      <c r="A16" s="10" t="s">
        <v>83</v>
      </c>
      <c r="B16" s="10" t="s">
        <v>27</v>
      </c>
      <c r="C16" s="10" t="s">
        <v>97</v>
      </c>
      <c r="D16" s="11">
        <v>4.5</v>
      </c>
      <c r="E16" s="10" t="s">
        <v>27</v>
      </c>
      <c r="F16" s="10">
        <v>67.1</v>
      </c>
      <c r="G16" s="11">
        <v>37.135</v>
      </c>
      <c r="H16" s="11">
        <v>29.9678</v>
      </c>
      <c r="I16" s="20" t="s">
        <v>85</v>
      </c>
      <c r="J16" s="21">
        <v>7510.49</v>
      </c>
      <c r="K16" s="10">
        <v>503954</v>
      </c>
      <c r="L16" s="10" t="s">
        <v>86</v>
      </c>
      <c r="M16" s="10"/>
    </row>
    <row r="17" spans="1:13">
      <c r="A17" s="10" t="s">
        <v>83</v>
      </c>
      <c r="B17" s="10" t="s">
        <v>27</v>
      </c>
      <c r="C17" s="10" t="s">
        <v>98</v>
      </c>
      <c r="D17" s="11">
        <v>4.5</v>
      </c>
      <c r="E17" s="10" t="s">
        <v>27</v>
      </c>
      <c r="F17" s="10">
        <v>67.1</v>
      </c>
      <c r="G17" s="11">
        <v>37.135</v>
      </c>
      <c r="H17" s="11">
        <v>29.9678</v>
      </c>
      <c r="I17" s="20" t="s">
        <v>85</v>
      </c>
      <c r="J17" s="21">
        <v>7510.94</v>
      </c>
      <c r="K17" s="10">
        <v>503984</v>
      </c>
      <c r="L17" s="10" t="s">
        <v>86</v>
      </c>
      <c r="M17" s="10"/>
    </row>
    <row r="18" spans="1:13">
      <c r="A18" s="10" t="s">
        <v>83</v>
      </c>
      <c r="B18" s="10" t="s">
        <v>27</v>
      </c>
      <c r="C18" s="10" t="s">
        <v>99</v>
      </c>
      <c r="D18" s="11">
        <v>4.5</v>
      </c>
      <c r="E18" s="10" t="s">
        <v>27</v>
      </c>
      <c r="F18" s="10">
        <v>67.1</v>
      </c>
      <c r="G18" s="11">
        <v>37.135</v>
      </c>
      <c r="H18" s="11">
        <v>29.9678</v>
      </c>
      <c r="I18" s="20" t="s">
        <v>85</v>
      </c>
      <c r="J18" s="21">
        <v>7510.55</v>
      </c>
      <c r="K18" s="10">
        <v>503958</v>
      </c>
      <c r="L18" s="10" t="s">
        <v>86</v>
      </c>
      <c r="M18" s="10"/>
    </row>
    <row r="19" spans="1:13">
      <c r="A19" s="10" t="s">
        <v>83</v>
      </c>
      <c r="B19" s="10" t="s">
        <v>27</v>
      </c>
      <c r="C19" s="10" t="s">
        <v>100</v>
      </c>
      <c r="D19" s="11">
        <v>4.5</v>
      </c>
      <c r="E19" s="10" t="s">
        <v>27</v>
      </c>
      <c r="F19" s="10">
        <v>67.1</v>
      </c>
      <c r="G19" s="11">
        <v>37.135</v>
      </c>
      <c r="H19" s="11">
        <v>29.9678</v>
      </c>
      <c r="I19" s="20" t="s">
        <v>85</v>
      </c>
      <c r="J19" s="21">
        <v>7752.1</v>
      </c>
      <c r="K19" s="10">
        <v>520166</v>
      </c>
      <c r="L19" s="10" t="s">
        <v>86</v>
      </c>
      <c r="M19" s="10"/>
    </row>
    <row r="20" spans="1:13">
      <c r="A20" s="10" t="s">
        <v>83</v>
      </c>
      <c r="B20" s="10" t="s">
        <v>27</v>
      </c>
      <c r="C20" s="10" t="s">
        <v>101</v>
      </c>
      <c r="D20" s="11">
        <v>4.5</v>
      </c>
      <c r="E20" s="10" t="s">
        <v>27</v>
      </c>
      <c r="F20" s="10">
        <v>67.1</v>
      </c>
      <c r="G20" s="11">
        <v>37.135</v>
      </c>
      <c r="H20" s="11">
        <v>29.9678</v>
      </c>
      <c r="I20" s="20" t="s">
        <v>85</v>
      </c>
      <c r="J20" s="21">
        <v>7752.1</v>
      </c>
      <c r="K20" s="10">
        <v>520166</v>
      </c>
      <c r="L20" s="10" t="s">
        <v>86</v>
      </c>
      <c r="M20" s="10"/>
    </row>
    <row r="21" spans="1:13">
      <c r="A21" s="10" t="s">
        <v>83</v>
      </c>
      <c r="B21" s="10" t="s">
        <v>27</v>
      </c>
      <c r="C21" s="10" t="s">
        <v>102</v>
      </c>
      <c r="D21" s="11">
        <v>4.5</v>
      </c>
      <c r="E21" s="10" t="s">
        <v>27</v>
      </c>
      <c r="F21" s="10">
        <v>67.1</v>
      </c>
      <c r="G21" s="11">
        <v>37.135</v>
      </c>
      <c r="H21" s="11">
        <v>29.9678</v>
      </c>
      <c r="I21" s="20" t="s">
        <v>85</v>
      </c>
      <c r="J21" s="21">
        <v>7752.44</v>
      </c>
      <c r="K21" s="10">
        <v>520189</v>
      </c>
      <c r="L21" s="10" t="s">
        <v>86</v>
      </c>
      <c r="M21" s="10"/>
    </row>
    <row r="22" spans="1:13">
      <c r="A22" s="10" t="s">
        <v>83</v>
      </c>
      <c r="B22" s="10" t="s">
        <v>27</v>
      </c>
      <c r="C22" s="10" t="s">
        <v>103</v>
      </c>
      <c r="D22" s="11">
        <v>4.5</v>
      </c>
      <c r="E22" s="10" t="s">
        <v>27</v>
      </c>
      <c r="F22" s="10">
        <v>67.1</v>
      </c>
      <c r="G22" s="11">
        <v>37.135</v>
      </c>
      <c r="H22" s="11">
        <v>29.9678</v>
      </c>
      <c r="I22" s="20" t="s">
        <v>85</v>
      </c>
      <c r="J22" s="21">
        <v>7751.91</v>
      </c>
      <c r="K22" s="10">
        <v>520153</v>
      </c>
      <c r="L22" s="10" t="s">
        <v>86</v>
      </c>
      <c r="M22" s="10"/>
    </row>
    <row r="23" spans="1:13">
      <c r="A23" s="10" t="s">
        <v>83</v>
      </c>
      <c r="B23" s="10" t="s">
        <v>27</v>
      </c>
      <c r="C23" s="10" t="s">
        <v>104</v>
      </c>
      <c r="D23" s="11">
        <v>4.5</v>
      </c>
      <c r="E23" s="10" t="s">
        <v>27</v>
      </c>
      <c r="F23" s="10">
        <v>67.1</v>
      </c>
      <c r="G23" s="11">
        <v>37.135</v>
      </c>
      <c r="H23" s="11">
        <v>29.9678</v>
      </c>
      <c r="I23" s="20" t="s">
        <v>85</v>
      </c>
      <c r="J23" s="21">
        <v>7752.44</v>
      </c>
      <c r="K23" s="10">
        <v>520189</v>
      </c>
      <c r="L23" s="10" t="s">
        <v>86</v>
      </c>
      <c r="M23" s="10"/>
    </row>
    <row r="24" spans="1:13">
      <c r="A24" s="10" t="s">
        <v>83</v>
      </c>
      <c r="B24" s="10" t="s">
        <v>27</v>
      </c>
      <c r="C24" s="10" t="s">
        <v>105</v>
      </c>
      <c r="D24" s="11">
        <v>4.5</v>
      </c>
      <c r="E24" s="10" t="s">
        <v>27</v>
      </c>
      <c r="F24" s="10">
        <v>67.1</v>
      </c>
      <c r="G24" s="11">
        <v>37.135</v>
      </c>
      <c r="H24" s="11">
        <v>29.9678</v>
      </c>
      <c r="I24" s="20" t="s">
        <v>85</v>
      </c>
      <c r="J24" s="21">
        <v>7752.47</v>
      </c>
      <c r="K24" s="10">
        <v>520191</v>
      </c>
      <c r="L24" s="10" t="s">
        <v>86</v>
      </c>
      <c r="M24" s="10"/>
    </row>
    <row r="25" spans="1:13">
      <c r="A25" s="10" t="s">
        <v>83</v>
      </c>
      <c r="B25" s="10" t="s">
        <v>27</v>
      </c>
      <c r="C25" s="10" t="s">
        <v>106</v>
      </c>
      <c r="D25" s="11">
        <v>4.5</v>
      </c>
      <c r="E25" s="10" t="s">
        <v>27</v>
      </c>
      <c r="F25" s="10">
        <v>51.95</v>
      </c>
      <c r="G25" s="11">
        <v>28.75</v>
      </c>
      <c r="H25" s="11">
        <v>23.2012</v>
      </c>
      <c r="I25" s="20" t="s">
        <v>85</v>
      </c>
      <c r="J25" s="21">
        <v>7579.02</v>
      </c>
      <c r="K25" s="10">
        <v>393730</v>
      </c>
      <c r="L25" s="10" t="s">
        <v>86</v>
      </c>
      <c r="M25" s="10"/>
    </row>
    <row r="26" spans="1:13">
      <c r="A26" s="10" t="s">
        <v>83</v>
      </c>
      <c r="B26" s="10" t="s">
        <v>27</v>
      </c>
      <c r="C26" s="10" t="s">
        <v>107</v>
      </c>
      <c r="D26" s="11">
        <v>4.5</v>
      </c>
      <c r="E26" s="10" t="s">
        <v>27</v>
      </c>
      <c r="F26" s="10">
        <v>51.95</v>
      </c>
      <c r="G26" s="11">
        <v>28.75</v>
      </c>
      <c r="H26" s="11">
        <v>23.2012</v>
      </c>
      <c r="I26" s="20" t="s">
        <v>85</v>
      </c>
      <c r="J26" s="21">
        <v>7626.76</v>
      </c>
      <c r="K26" s="10">
        <v>396210</v>
      </c>
      <c r="L26" s="10" t="s">
        <v>86</v>
      </c>
      <c r="M26" s="10"/>
    </row>
    <row r="27" spans="1:13">
      <c r="A27" s="10" t="s">
        <v>83</v>
      </c>
      <c r="B27" s="10" t="s">
        <v>27</v>
      </c>
      <c r="C27" s="10" t="s">
        <v>108</v>
      </c>
      <c r="D27" s="11">
        <v>4.5</v>
      </c>
      <c r="E27" s="10" t="s">
        <v>27</v>
      </c>
      <c r="F27" s="10">
        <v>51.95</v>
      </c>
      <c r="G27" s="11">
        <v>28.75</v>
      </c>
      <c r="H27" s="11">
        <v>23.2012</v>
      </c>
      <c r="I27" s="20" t="s">
        <v>85</v>
      </c>
      <c r="J27" s="21">
        <v>7675.28</v>
      </c>
      <c r="K27" s="10">
        <v>398731</v>
      </c>
      <c r="L27" s="10" t="s">
        <v>86</v>
      </c>
      <c r="M27" s="10"/>
    </row>
    <row r="28" spans="1:13">
      <c r="A28" s="10" t="s">
        <v>83</v>
      </c>
      <c r="B28" s="10" t="s">
        <v>27</v>
      </c>
      <c r="C28" s="10" t="s">
        <v>109</v>
      </c>
      <c r="D28" s="11">
        <v>4.5</v>
      </c>
      <c r="E28" s="10" t="s">
        <v>27</v>
      </c>
      <c r="F28" s="10">
        <v>51.95</v>
      </c>
      <c r="G28" s="11">
        <v>28.75</v>
      </c>
      <c r="H28" s="11">
        <v>23.2012</v>
      </c>
      <c r="I28" s="20" t="s">
        <v>85</v>
      </c>
      <c r="J28" s="21">
        <v>7723.68</v>
      </c>
      <c r="K28" s="10">
        <v>401245</v>
      </c>
      <c r="L28" s="10" t="s">
        <v>86</v>
      </c>
      <c r="M28" s="10"/>
    </row>
    <row r="29" spans="1:13">
      <c r="A29" s="10" t="s">
        <v>83</v>
      </c>
      <c r="B29" s="10" t="s">
        <v>27</v>
      </c>
      <c r="C29" s="10" t="s">
        <v>110</v>
      </c>
      <c r="D29" s="11">
        <v>4.5</v>
      </c>
      <c r="E29" s="10" t="s">
        <v>27</v>
      </c>
      <c r="F29" s="10">
        <v>51.95</v>
      </c>
      <c r="G29" s="11">
        <v>28.75</v>
      </c>
      <c r="H29" s="11">
        <v>23.2012</v>
      </c>
      <c r="I29" s="20" t="s">
        <v>85</v>
      </c>
      <c r="J29" s="21">
        <v>7771.97</v>
      </c>
      <c r="K29" s="10">
        <v>403754</v>
      </c>
      <c r="L29" s="10" t="s">
        <v>86</v>
      </c>
      <c r="M29" s="10"/>
    </row>
    <row r="30" spans="1:13">
      <c r="A30" s="10" t="s">
        <v>83</v>
      </c>
      <c r="B30" s="10" t="s">
        <v>27</v>
      </c>
      <c r="C30" s="10" t="s">
        <v>111</v>
      </c>
      <c r="D30" s="11">
        <v>4.5</v>
      </c>
      <c r="E30" s="10" t="s">
        <v>27</v>
      </c>
      <c r="F30" s="10">
        <v>53.37</v>
      </c>
      <c r="G30" s="11">
        <v>29.5325</v>
      </c>
      <c r="H30" s="11">
        <v>23.8326</v>
      </c>
      <c r="I30" s="20" t="s">
        <v>85</v>
      </c>
      <c r="J30" s="21">
        <v>7820.57</v>
      </c>
      <c r="K30" s="10">
        <v>417384</v>
      </c>
      <c r="L30" s="10" t="s">
        <v>86</v>
      </c>
      <c r="M30" s="10"/>
    </row>
    <row r="31" spans="1:13">
      <c r="A31" s="10" t="s">
        <v>83</v>
      </c>
      <c r="B31" s="10" t="s">
        <v>27</v>
      </c>
      <c r="C31" s="10" t="s">
        <v>112</v>
      </c>
      <c r="D31" s="11">
        <v>4.5</v>
      </c>
      <c r="E31" s="10" t="s">
        <v>27</v>
      </c>
      <c r="F31" s="10">
        <v>51.95</v>
      </c>
      <c r="G31" s="11">
        <v>28.75</v>
      </c>
      <c r="H31" s="11">
        <v>23.2012</v>
      </c>
      <c r="I31" s="20" t="s">
        <v>85</v>
      </c>
      <c r="J31" s="21">
        <v>8476.13</v>
      </c>
      <c r="K31" s="10">
        <v>440335</v>
      </c>
      <c r="L31" s="10" t="s">
        <v>86</v>
      </c>
      <c r="M31" s="10"/>
    </row>
    <row r="32" spans="1:13">
      <c r="A32" s="10" t="s">
        <v>83</v>
      </c>
      <c r="B32" s="10" t="s">
        <v>27</v>
      </c>
      <c r="C32" s="10" t="s">
        <v>113</v>
      </c>
      <c r="D32" s="11">
        <v>4.5</v>
      </c>
      <c r="E32" s="10" t="s">
        <v>27</v>
      </c>
      <c r="F32" s="10">
        <v>58.47</v>
      </c>
      <c r="G32" s="11">
        <v>32.36</v>
      </c>
      <c r="H32" s="11">
        <v>26.1145</v>
      </c>
      <c r="I32" s="20" t="s">
        <v>85</v>
      </c>
      <c r="J32" s="21">
        <v>6842.62</v>
      </c>
      <c r="K32" s="10">
        <v>400088</v>
      </c>
      <c r="L32" s="10" t="s">
        <v>86</v>
      </c>
      <c r="M32" s="10"/>
    </row>
    <row r="33" spans="1:13">
      <c r="A33" s="10" t="s">
        <v>83</v>
      </c>
      <c r="B33" s="10" t="s">
        <v>27</v>
      </c>
      <c r="C33" s="10" t="s">
        <v>114</v>
      </c>
      <c r="D33" s="11">
        <v>4.5</v>
      </c>
      <c r="E33" s="10" t="s">
        <v>27</v>
      </c>
      <c r="F33" s="10">
        <v>51.81</v>
      </c>
      <c r="G33" s="11">
        <v>28.67</v>
      </c>
      <c r="H33" s="11">
        <v>23.1366</v>
      </c>
      <c r="I33" s="20" t="s">
        <v>85</v>
      </c>
      <c r="J33" s="21">
        <v>6842.5</v>
      </c>
      <c r="K33" s="10">
        <v>354510</v>
      </c>
      <c r="L33" s="10" t="s">
        <v>86</v>
      </c>
      <c r="M33" s="10"/>
    </row>
    <row r="34" spans="1:13">
      <c r="A34" s="10" t="s">
        <v>83</v>
      </c>
      <c r="B34" s="10" t="s">
        <v>27</v>
      </c>
      <c r="C34" s="10" t="s">
        <v>115</v>
      </c>
      <c r="D34" s="11">
        <v>4.5</v>
      </c>
      <c r="E34" s="10" t="s">
        <v>27</v>
      </c>
      <c r="F34" s="10">
        <v>51.81</v>
      </c>
      <c r="G34" s="11">
        <v>28.67</v>
      </c>
      <c r="H34" s="11">
        <v>23.1366</v>
      </c>
      <c r="I34" s="20" t="s">
        <v>85</v>
      </c>
      <c r="J34" s="21">
        <v>6842.5</v>
      </c>
      <c r="K34" s="10">
        <v>354510</v>
      </c>
      <c r="L34" s="10" t="s">
        <v>86</v>
      </c>
      <c r="M34" s="10"/>
    </row>
    <row r="35" spans="1:13">
      <c r="A35" s="10" t="s">
        <v>83</v>
      </c>
      <c r="B35" s="10" t="s">
        <v>27</v>
      </c>
      <c r="C35" s="10" t="s">
        <v>116</v>
      </c>
      <c r="D35" s="11">
        <v>4.5</v>
      </c>
      <c r="E35" s="10" t="s">
        <v>27</v>
      </c>
      <c r="F35" s="10">
        <v>51.81</v>
      </c>
      <c r="G35" s="11">
        <v>28.67</v>
      </c>
      <c r="H35" s="11">
        <v>23.1366</v>
      </c>
      <c r="I35" s="20" t="s">
        <v>85</v>
      </c>
      <c r="J35" s="21">
        <v>6842.56</v>
      </c>
      <c r="K35" s="10">
        <v>354513</v>
      </c>
      <c r="L35" s="10" t="s">
        <v>86</v>
      </c>
      <c r="M35" s="10"/>
    </row>
    <row r="36" spans="1:13">
      <c r="A36" s="10" t="s">
        <v>83</v>
      </c>
      <c r="B36" s="10" t="s">
        <v>27</v>
      </c>
      <c r="C36" s="10" t="s">
        <v>117</v>
      </c>
      <c r="D36" s="11">
        <v>4.5</v>
      </c>
      <c r="E36" s="10" t="s">
        <v>27</v>
      </c>
      <c r="F36" s="10">
        <v>51.81</v>
      </c>
      <c r="G36" s="11">
        <v>28.67</v>
      </c>
      <c r="H36" s="11">
        <v>23.1366</v>
      </c>
      <c r="I36" s="20" t="s">
        <v>85</v>
      </c>
      <c r="J36" s="21">
        <v>6843.06</v>
      </c>
      <c r="K36" s="10">
        <v>354539</v>
      </c>
      <c r="L36" s="10" t="s">
        <v>86</v>
      </c>
      <c r="M36" s="10"/>
    </row>
    <row r="37" spans="1:13">
      <c r="A37" s="10" t="s">
        <v>83</v>
      </c>
      <c r="B37" s="10" t="s">
        <v>27</v>
      </c>
      <c r="C37" s="10" t="s">
        <v>118</v>
      </c>
      <c r="D37" s="11">
        <v>4.5</v>
      </c>
      <c r="E37" s="10" t="s">
        <v>27</v>
      </c>
      <c r="F37" s="10">
        <v>53.52</v>
      </c>
      <c r="G37" s="11">
        <v>29.62</v>
      </c>
      <c r="H37" s="11">
        <v>23.9034</v>
      </c>
      <c r="I37" s="20" t="s">
        <v>85</v>
      </c>
      <c r="J37" s="21">
        <v>6842.66</v>
      </c>
      <c r="K37" s="10">
        <v>366219</v>
      </c>
      <c r="L37" s="10" t="s">
        <v>86</v>
      </c>
      <c r="M37" s="10"/>
    </row>
    <row r="38" ht="21" customHeight="1" spans="1:13">
      <c r="A38" s="12" t="s">
        <v>119</v>
      </c>
      <c r="B38" s="13"/>
      <c r="C38" s="13"/>
      <c r="D38" s="13"/>
      <c r="E38" s="13"/>
      <c r="F38" s="12">
        <f>SUBTOTAL(9,F5:F37)</f>
        <v>1904.19</v>
      </c>
      <c r="G38" s="14"/>
      <c r="H38" s="14"/>
      <c r="I38" s="22"/>
      <c r="J38" s="23">
        <f>ROUND(K38/F38,2)</f>
        <v>7822.74</v>
      </c>
      <c r="K38" s="12">
        <f>SUBTOTAL(9,K5:K37)</f>
        <v>14895979</v>
      </c>
      <c r="L38" s="12"/>
      <c r="M38" s="12"/>
    </row>
    <row r="39" spans="1:13">
      <c r="A39" s="15" t="s">
        <v>120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9:13">
      <c r="I40" s="24"/>
      <c r="J40" s="25" t="s">
        <v>121</v>
      </c>
      <c r="K40" s="26"/>
      <c r="L40" s="26"/>
      <c r="M40" s="24"/>
    </row>
    <row r="41" spans="9:13">
      <c r="I41" s="24"/>
      <c r="J41" s="27"/>
      <c r="K41" s="28"/>
      <c r="L41" s="28"/>
      <c r="M41" s="24"/>
    </row>
    <row r="42" spans="9:13">
      <c r="I42" s="24"/>
      <c r="J42" s="28"/>
      <c r="K42" s="28"/>
      <c r="L42" s="28"/>
      <c r="M42" s="24"/>
    </row>
  </sheetData>
  <mergeCells count="5">
    <mergeCell ref="A1:M1"/>
    <mergeCell ref="A2:M2"/>
    <mergeCell ref="A39:M39"/>
    <mergeCell ref="J40:L40"/>
    <mergeCell ref="J42:L42"/>
  </mergeCells>
  <pageMargins left="0.27" right="0.15" top="0.49" bottom="0.44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2021-12-24T08:08:24Z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