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840"/>
  </bookViews>
  <sheets>
    <sheet name="标价牌" sheetId="2" r:id="rId1"/>
    <sheet name="公寓" sheetId="3" r:id="rId2"/>
    <sheet name="商铺" sheetId="10" r:id="rId3"/>
    <sheet name="车位价目表" sheetId="8" r:id="rId4"/>
  </sheets>
  <calcPr calcId="125725"/>
</workbook>
</file>

<file path=xl/calcChain.xml><?xml version="1.0" encoding="utf-8"?>
<calcChain xmlns="http://schemas.openxmlformats.org/spreadsheetml/2006/main">
  <c r="F33" i="8"/>
  <c r="G33"/>
  <c r="D33"/>
  <c r="I11" i="10"/>
  <c r="J11"/>
  <c r="E11"/>
  <c r="J53" i="3"/>
  <c r="K53"/>
  <c r="F53"/>
  <c r="J10" i="10"/>
  <c r="J9"/>
  <c r="J8"/>
  <c r="J7"/>
  <c r="J6"/>
  <c r="K52" i="3"/>
  <c r="K51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</calcChain>
</file>

<file path=xl/sharedStrings.xml><?xml version="1.0" encoding="utf-8"?>
<sst xmlns="http://schemas.openxmlformats.org/spreadsheetml/2006/main" count="548" uniqueCount="187">
  <si>
    <t>商品房销售标价牌</t>
  </si>
  <si>
    <t>开发企业名称</t>
  </si>
  <si>
    <t>楼盘名称</t>
  </si>
  <si>
    <t>坐落位置</t>
  </si>
  <si>
    <t>预售许可证号码</t>
  </si>
  <si>
    <t>余房预许字（2015）第15号</t>
  </si>
  <si>
    <t>预售许可套数</t>
  </si>
  <si>
    <t>土地性质</t>
  </si>
  <si>
    <t>商业</t>
  </si>
  <si>
    <t>土地使用起止年限</t>
  </si>
  <si>
    <t>2008年3月23日至2048年5月21日</t>
  </si>
  <si>
    <t>容积率</t>
  </si>
  <si>
    <t>≤1.5</t>
  </si>
  <si>
    <t>建筑结构</t>
  </si>
  <si>
    <t>框架结构</t>
  </si>
  <si>
    <t>绿化率</t>
  </si>
  <si>
    <t>≥15%</t>
  </si>
  <si>
    <t>车位配比率</t>
  </si>
  <si>
    <t>地上50个，地下34个</t>
  </si>
  <si>
    <t>装修状况</t>
  </si>
  <si>
    <t>毛坯房</t>
  </si>
  <si>
    <t>房屋类型</t>
  </si>
  <si>
    <t>房源概况</t>
  </si>
  <si>
    <t>户型</t>
  </si>
  <si>
    <t>建筑面积</t>
  </si>
  <si>
    <t>7146平方米</t>
  </si>
  <si>
    <t>可供销售房屋总套数</t>
  </si>
  <si>
    <t>53套（公寓48套+商铺5套）、车位29只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</si>
  <si>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</si>
  <si>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</si>
  <si>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</si>
  <si>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</si>
  <si>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</si>
  <si>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</si>
  <si>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</si>
  <si>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</si>
  <si>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</si>
  <si>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</si>
  <si>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</si>
  <si>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</si>
  <si>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</si>
  <si>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</si>
  <si>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</si>
  <si>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</si>
  <si>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</si>
  <si>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</si>
  <si>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</si>
  <si>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物业管理服务</t>
  </si>
  <si>
    <t>特别提示</t>
  </si>
  <si>
    <t>商品房和车库（车位）、辅房销售的具体标价内容详见价目表或价格手册。价格举报电话：12358</t>
  </si>
  <si>
    <t>填报日期： 2021年5月7日</t>
  </si>
  <si>
    <t>商品房销售价目表</t>
  </si>
  <si>
    <t>楼盘名称：阳明印象(单身公寓)</t>
  </si>
  <si>
    <t>填制日期：2021年5月7日</t>
  </si>
  <si>
    <t>序号</t>
  </si>
  <si>
    <t>单元</t>
  </si>
  <si>
    <t>室号</t>
  </si>
  <si>
    <t>层高</t>
  </si>
  <si>
    <t>套内建筑面积</t>
  </si>
  <si>
    <t>公摊建筑面积</t>
  </si>
  <si>
    <t>计价单位</t>
  </si>
  <si>
    <t>销售单价</t>
  </si>
  <si>
    <t>房屋总价</t>
  </si>
  <si>
    <t>销售状态</t>
  </si>
  <si>
    <t>备注</t>
  </si>
  <si>
    <t>/</t>
  </si>
  <si>
    <t>301号</t>
  </si>
  <si>
    <t>3.3米</t>
  </si>
  <si>
    <t>元/平方米</t>
  </si>
  <si>
    <t>未售</t>
  </si>
  <si>
    <t>302号</t>
  </si>
  <si>
    <t>303号</t>
  </si>
  <si>
    <t>304号</t>
  </si>
  <si>
    <t>305号</t>
  </si>
  <si>
    <t>306号</t>
  </si>
  <si>
    <t>319号</t>
  </si>
  <si>
    <t>320号</t>
  </si>
  <si>
    <t>322号</t>
  </si>
  <si>
    <t>401号</t>
  </si>
  <si>
    <t>402号</t>
  </si>
  <si>
    <t>403号</t>
  </si>
  <si>
    <t>404号</t>
  </si>
  <si>
    <t>405号</t>
  </si>
  <si>
    <t>406号</t>
  </si>
  <si>
    <t>407号</t>
  </si>
  <si>
    <t>419号</t>
  </si>
  <si>
    <t>420号</t>
  </si>
  <si>
    <t>501号</t>
  </si>
  <si>
    <t>502号</t>
  </si>
  <si>
    <t>503号</t>
  </si>
  <si>
    <t>504号</t>
  </si>
  <si>
    <t>505号</t>
  </si>
  <si>
    <t>507号</t>
  </si>
  <si>
    <t>508号</t>
  </si>
  <si>
    <t>509号</t>
  </si>
  <si>
    <t>510号</t>
  </si>
  <si>
    <t>511号</t>
  </si>
  <si>
    <t>512号</t>
  </si>
  <si>
    <t>513号</t>
  </si>
  <si>
    <t>514号</t>
  </si>
  <si>
    <t>601号</t>
  </si>
  <si>
    <t>4.5米</t>
  </si>
  <si>
    <t>602号</t>
  </si>
  <si>
    <t>603号</t>
  </si>
  <si>
    <t>604号</t>
  </si>
  <si>
    <t>605号</t>
  </si>
  <si>
    <t>606号</t>
  </si>
  <si>
    <t>607号</t>
  </si>
  <si>
    <t>608号</t>
  </si>
  <si>
    <t>609号</t>
  </si>
  <si>
    <t>610号</t>
  </si>
  <si>
    <t>611号</t>
  </si>
  <si>
    <t>612号</t>
  </si>
  <si>
    <t>613号</t>
  </si>
  <si>
    <t>614号</t>
  </si>
  <si>
    <t>615号</t>
  </si>
  <si>
    <t>616号</t>
  </si>
  <si>
    <t>620号</t>
  </si>
  <si>
    <t>价格举报电话：12358</t>
  </si>
  <si>
    <t>楼盘名称：阳明印象(商铺)</t>
  </si>
  <si>
    <t>填制日期：2021年5月6日</t>
  </si>
  <si>
    <t>门牌号</t>
  </si>
  <si>
    <t>建筑
面积㎡</t>
  </si>
  <si>
    <t>套内建筑
面积㎡</t>
  </si>
  <si>
    <t>公摊建筑
面积㎡</t>
  </si>
  <si>
    <t>计价
单位</t>
  </si>
  <si>
    <t>销售
状态</t>
  </si>
  <si>
    <t>一层</t>
  </si>
  <si>
    <t>二层</t>
  </si>
  <si>
    <t>阳明西路282-1、2号</t>
  </si>
  <si>
    <t>3.9米</t>
  </si>
  <si>
    <t>一通二商铺</t>
  </si>
  <si>
    <t>阳明西路282-1、3号</t>
  </si>
  <si>
    <t>阳明西路282-1、4号</t>
  </si>
  <si>
    <t>阳明西路282-1、5号</t>
  </si>
  <si>
    <t>阳明西路282-1、7号</t>
  </si>
  <si>
    <t>本表报备房源总套数5套，总面积1263.5㎡，总价28511230元，均单价22565元/㎡。</t>
  </si>
  <si>
    <t>车位销售价目表</t>
  </si>
  <si>
    <t>楼盘名称：阳明印象</t>
  </si>
  <si>
    <t>车位编号</t>
  </si>
  <si>
    <t>车位高度</t>
  </si>
  <si>
    <t>面积</t>
  </si>
  <si>
    <t>总价款</t>
  </si>
  <si>
    <t>有无产权</t>
  </si>
  <si>
    <t>使用年限</t>
  </si>
  <si>
    <t>车位1</t>
  </si>
  <si>
    <t>元/只</t>
  </si>
  <si>
    <t>40年</t>
  </si>
  <si>
    <t>车位2</t>
  </si>
  <si>
    <t>车位3</t>
  </si>
  <si>
    <t>车位4</t>
  </si>
  <si>
    <t>车位5</t>
  </si>
  <si>
    <t>车位6</t>
  </si>
  <si>
    <t>车位7</t>
  </si>
  <si>
    <t>车位10</t>
  </si>
  <si>
    <t>车位11</t>
  </si>
  <si>
    <t>车位12</t>
  </si>
  <si>
    <t>车位13</t>
  </si>
  <si>
    <t>车位14</t>
  </si>
  <si>
    <t>车位15</t>
  </si>
  <si>
    <t>车位16</t>
  </si>
  <si>
    <t>车位17</t>
  </si>
  <si>
    <t>车位18</t>
  </si>
  <si>
    <t>车位21</t>
  </si>
  <si>
    <t>车位22</t>
  </si>
  <si>
    <t>车位23</t>
  </si>
  <si>
    <t>车位24</t>
  </si>
  <si>
    <t>车位25</t>
  </si>
  <si>
    <t>车位26</t>
  </si>
  <si>
    <t>车位27</t>
  </si>
  <si>
    <t>车位28</t>
  </si>
  <si>
    <t>车位29</t>
  </si>
  <si>
    <t>车位30</t>
  </si>
  <si>
    <t>车位31</t>
  </si>
  <si>
    <t>车位32</t>
  </si>
  <si>
    <t>车位33</t>
  </si>
  <si>
    <t>本表报备车位总数29只，总面积375.84㎡，总价2900000元，均单价100000元/个。</t>
  </si>
  <si>
    <t>余姚市新世纪交通房地产有限公司</t>
    <phoneticPr fontId="11" type="noConversion"/>
  </si>
  <si>
    <t>阳明印象</t>
    <phoneticPr fontId="11" type="noConversion"/>
  </si>
  <si>
    <t>余姚市城区阳明西路与西石山路交叉口</t>
    <phoneticPr fontId="11" type="noConversion"/>
  </si>
  <si>
    <t>53套（公寓48套+商铺5套）、车位29只</t>
    <phoneticPr fontId="11" type="noConversion"/>
  </si>
  <si>
    <t>1幢107套（共1幢）</t>
    <phoneticPr fontId="11" type="noConversion"/>
  </si>
  <si>
    <t>多层</t>
    <phoneticPr fontId="11" type="noConversion"/>
  </si>
  <si>
    <r>
      <t>本表报备房源总套数48套，总面积2262.28㎡，总价193</t>
    </r>
    <r>
      <rPr>
        <sz val="11"/>
        <color theme="1"/>
        <rFont val="宋体"/>
        <family val="3"/>
        <charset val="134"/>
        <scheme val="minor"/>
      </rPr>
      <t>92891</t>
    </r>
    <r>
      <rPr>
        <sz val="11"/>
        <color theme="1"/>
        <rFont val="宋体"/>
        <family val="3"/>
        <charset val="134"/>
        <scheme val="minor"/>
      </rPr>
      <t>元，均单价</t>
    </r>
    <r>
      <rPr>
        <sz val="11"/>
        <color theme="1"/>
        <rFont val="宋体"/>
        <family val="3"/>
        <charset val="134"/>
        <scheme val="minor"/>
      </rPr>
      <t>8572</t>
    </r>
    <r>
      <rPr>
        <sz val="11"/>
        <color theme="1"/>
        <rFont val="宋体"/>
        <family val="3"/>
        <charset val="134"/>
        <scheme val="minor"/>
      </rPr>
      <t>元/㎡。</t>
    </r>
    <phoneticPr fontId="11" type="noConversion"/>
  </si>
  <si>
    <t>1、商铺：1-2层：1.00元/月/平方米；
商业房3-6层：2.20元/月/平方米；（所取的物业综合服务费包含电梯电费、年检费、日常维修保养费、二次供水能耗费）
2、地下车位公共设施使用费：60元/月/只
3、建筑垃圾清运费（一次性）：4元/㎡</t>
    <phoneticPr fontId="11" type="noConversion"/>
  </si>
  <si>
    <t>余姚市振兴物业管理有限公司</t>
    <phoneticPr fontId="11" type="noConversion"/>
  </si>
  <si>
    <t>按前期物业服务合同</t>
    <phoneticPr fontId="11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</si>
</sst>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00_);[Red]\(0.0000\)"/>
    <numFmt numFmtId="178" formatCode="0_);[Red]\(0\)"/>
  </numFmts>
  <fonts count="12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Protection="0">
      <alignment vertical="center"/>
    </xf>
  </cellStyleXfs>
  <cellXfs count="123">
    <xf numFmtId="0" fontId="0" fillId="0" borderId="0" xfId="0">
      <alignment vertical="center"/>
    </xf>
    <xf numFmtId="0" fontId="0" fillId="2" borderId="0" xfId="0" applyFill="1" applyAlignment="1"/>
    <xf numFmtId="0" fontId="0" fillId="0" borderId="0" xfId="0" applyAlignment="1">
      <alignment vertical="center"/>
    </xf>
    <xf numFmtId="0" fontId="2" fillId="2" borderId="0" xfId="1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0" borderId="3" xfId="0" applyFont="1" applyBorder="1" applyAlignment="1">
      <alignment horizontal="center" vertical="center"/>
    </xf>
    <xf numFmtId="12" fontId="2" fillId="2" borderId="3" xfId="1" applyNumberFormat="1" applyFont="1" applyFill="1" applyBorder="1" applyAlignment="1">
      <alignment horizontal="center" vertical="center"/>
    </xf>
    <xf numFmtId="178" fontId="0" fillId="2" borderId="3" xfId="0" applyNumberFormat="1" applyFill="1" applyBorder="1" applyAlignment="1">
      <alignment horizont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wrapText="1"/>
    </xf>
    <xf numFmtId="0" fontId="0" fillId="0" borderId="0" xfId="0" applyFill="1">
      <alignment vertical="center"/>
    </xf>
    <xf numFmtId="0" fontId="2" fillId="2" borderId="3" xfId="1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177" fontId="0" fillId="0" borderId="3" xfId="0" applyNumberFormat="1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177" fontId="2" fillId="0" borderId="3" xfId="1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left" vertical="center"/>
    </xf>
    <xf numFmtId="0" fontId="2" fillId="2" borderId="0" xfId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/>
    <xf numFmtId="0" fontId="0" fillId="0" borderId="0" xfId="0" applyAlignment="1"/>
    <xf numFmtId="0" fontId="0" fillId="2" borderId="0" xfId="0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2" borderId="0" xfId="0" applyFill="1" applyAlignment="1"/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tabSelected="1" topLeftCell="A10" workbookViewId="0">
      <selection activeCell="H18" sqref="H18"/>
    </sheetView>
  </sheetViews>
  <sheetFormatPr defaultColWidth="9" defaultRowHeight="13.5"/>
  <cols>
    <col min="1" max="1" width="1.875" style="41" customWidth="1"/>
    <col min="2" max="2" width="14" style="42" customWidth="1"/>
    <col min="3" max="3" width="10.5" style="41" customWidth="1"/>
    <col min="4" max="4" width="8.75" style="41" customWidth="1"/>
    <col min="5" max="5" width="10.625" style="41" customWidth="1"/>
    <col min="6" max="6" width="12" style="41" customWidth="1"/>
    <col min="7" max="7" width="25.875" style="41" customWidth="1"/>
    <col min="8" max="8" width="12.375" style="41" customWidth="1"/>
    <col min="9" max="16384" width="9" style="41"/>
  </cols>
  <sheetData>
    <row r="1" spans="2:8" ht="54" customHeight="1">
      <c r="B1" s="69" t="s">
        <v>0</v>
      </c>
      <c r="C1" s="69"/>
      <c r="D1" s="69"/>
      <c r="E1" s="69"/>
      <c r="F1" s="69"/>
      <c r="G1" s="69"/>
      <c r="H1" s="69"/>
    </row>
    <row r="2" spans="2:8" s="40" customFormat="1" ht="30.75" customHeight="1">
      <c r="B2" s="43" t="s">
        <v>1</v>
      </c>
      <c r="C2" s="70" t="s">
        <v>177</v>
      </c>
      <c r="D2" s="70"/>
      <c r="E2" s="70"/>
      <c r="F2" s="44" t="s">
        <v>2</v>
      </c>
      <c r="G2" s="70" t="s">
        <v>178</v>
      </c>
      <c r="H2" s="71"/>
    </row>
    <row r="3" spans="2:8" s="40" customFormat="1" ht="29.25" customHeight="1">
      <c r="B3" s="88" t="s">
        <v>3</v>
      </c>
      <c r="C3" s="92" t="s">
        <v>179</v>
      </c>
      <c r="D3" s="93"/>
      <c r="E3" s="94"/>
      <c r="F3" s="45" t="s">
        <v>4</v>
      </c>
      <c r="G3" s="72" t="s">
        <v>5</v>
      </c>
      <c r="H3" s="73"/>
    </row>
    <row r="4" spans="2:8" s="40" customFormat="1" ht="32.25" customHeight="1">
      <c r="B4" s="89"/>
      <c r="C4" s="95"/>
      <c r="D4" s="96"/>
      <c r="E4" s="97"/>
      <c r="F4" s="48" t="s">
        <v>6</v>
      </c>
      <c r="G4" s="74" t="s">
        <v>181</v>
      </c>
      <c r="H4" s="75"/>
    </row>
    <row r="5" spans="2:8" s="40" customFormat="1" ht="40.5">
      <c r="B5" s="49" t="s">
        <v>7</v>
      </c>
      <c r="C5" s="46" t="s">
        <v>8</v>
      </c>
      <c r="D5" s="45" t="s">
        <v>9</v>
      </c>
      <c r="E5" s="72" t="s">
        <v>10</v>
      </c>
      <c r="F5" s="72"/>
      <c r="G5" s="45" t="s">
        <v>11</v>
      </c>
      <c r="H5" s="47" t="s">
        <v>12</v>
      </c>
    </row>
    <row r="6" spans="2:8" s="40" customFormat="1">
      <c r="B6" s="49" t="s">
        <v>13</v>
      </c>
      <c r="C6" s="46" t="s">
        <v>14</v>
      </c>
      <c r="D6" s="45" t="s">
        <v>15</v>
      </c>
      <c r="E6" s="50" t="s">
        <v>16</v>
      </c>
      <c r="F6" s="45" t="s">
        <v>17</v>
      </c>
      <c r="G6" s="76" t="s">
        <v>18</v>
      </c>
      <c r="H6" s="77"/>
    </row>
    <row r="7" spans="2:8" s="40" customFormat="1" ht="28.5" customHeight="1">
      <c r="B7" s="49" t="s">
        <v>19</v>
      </c>
      <c r="C7" s="72" t="s">
        <v>20</v>
      </c>
      <c r="D7" s="72"/>
      <c r="E7" s="72"/>
      <c r="F7" s="45" t="s">
        <v>21</v>
      </c>
      <c r="G7" s="72" t="s">
        <v>182</v>
      </c>
      <c r="H7" s="73"/>
    </row>
    <row r="8" spans="2:8" s="40" customFormat="1" ht="28.5" customHeight="1">
      <c r="B8" s="90" t="s">
        <v>22</v>
      </c>
      <c r="C8" s="51" t="s">
        <v>23</v>
      </c>
      <c r="D8" s="78"/>
      <c r="E8" s="78"/>
      <c r="F8" s="51" t="s">
        <v>24</v>
      </c>
      <c r="G8" s="78" t="s">
        <v>25</v>
      </c>
      <c r="H8" s="79"/>
    </row>
    <row r="9" spans="2:8" s="40" customFormat="1" ht="28.5" customHeight="1">
      <c r="B9" s="90"/>
      <c r="C9" s="82" t="s">
        <v>26</v>
      </c>
      <c r="D9" s="82"/>
      <c r="E9" s="78" t="s">
        <v>180</v>
      </c>
      <c r="F9" s="78"/>
      <c r="G9" s="78"/>
      <c r="H9" s="79"/>
    </row>
    <row r="10" spans="2:8" s="40" customFormat="1" ht="28.5" customHeight="1">
      <c r="B10" s="90"/>
      <c r="C10" s="82" t="s">
        <v>28</v>
      </c>
      <c r="D10" s="82"/>
      <c r="E10" s="78" t="s">
        <v>27</v>
      </c>
      <c r="F10" s="78"/>
      <c r="G10" s="78"/>
      <c r="H10" s="79"/>
    </row>
    <row r="11" spans="2:8" s="40" customFormat="1" ht="20.25" customHeight="1">
      <c r="B11" s="90" t="s">
        <v>29</v>
      </c>
      <c r="C11" s="51" t="s">
        <v>30</v>
      </c>
      <c r="D11" s="51" t="s">
        <v>31</v>
      </c>
      <c r="E11" s="51" t="s">
        <v>32</v>
      </c>
      <c r="F11" s="51" t="s">
        <v>33</v>
      </c>
      <c r="G11" s="51" t="s">
        <v>34</v>
      </c>
      <c r="H11" s="54" t="s">
        <v>35</v>
      </c>
    </row>
    <row r="12" spans="2:8" s="40" customFormat="1" ht="20.25" customHeight="1">
      <c r="B12" s="90"/>
      <c r="C12" s="52" t="s">
        <v>36</v>
      </c>
      <c r="D12" s="52" t="s">
        <v>36</v>
      </c>
      <c r="E12" s="52" t="s">
        <v>36</v>
      </c>
      <c r="F12" s="52" t="s">
        <v>37</v>
      </c>
      <c r="G12" s="52" t="s">
        <v>36</v>
      </c>
      <c r="H12" s="53" t="s">
        <v>36</v>
      </c>
    </row>
    <row r="13" spans="2:8" s="40" customFormat="1" ht="25.5" customHeight="1">
      <c r="B13" s="83" t="s">
        <v>38</v>
      </c>
      <c r="C13" s="81"/>
      <c r="D13" s="80" t="s">
        <v>37</v>
      </c>
      <c r="E13" s="84"/>
      <c r="F13" s="84"/>
      <c r="G13" s="84"/>
      <c r="H13" s="85"/>
    </row>
    <row r="14" spans="2:8" s="40" customFormat="1" ht="33.75" customHeight="1">
      <c r="B14" s="90" t="s">
        <v>39</v>
      </c>
      <c r="C14" s="82" t="s">
        <v>40</v>
      </c>
      <c r="D14" s="82"/>
      <c r="E14" s="82" t="s">
        <v>41</v>
      </c>
      <c r="F14" s="82"/>
      <c r="G14" s="51" t="s">
        <v>42</v>
      </c>
      <c r="H14" s="54" t="s">
        <v>43</v>
      </c>
    </row>
    <row r="15" spans="2:8" s="40" customFormat="1" ht="25.5" customHeight="1">
      <c r="B15" s="90"/>
      <c r="C15" s="102" t="s">
        <v>37</v>
      </c>
      <c r="D15" s="103"/>
      <c r="E15" s="80"/>
      <c r="F15" s="81"/>
      <c r="G15" s="52"/>
      <c r="H15" s="53"/>
    </row>
    <row r="16" spans="2:8" s="40" customFormat="1" ht="25.5" customHeight="1">
      <c r="B16" s="90"/>
      <c r="C16" s="82"/>
      <c r="D16" s="82"/>
      <c r="E16" s="80"/>
      <c r="F16" s="81"/>
      <c r="G16" s="52"/>
      <c r="H16" s="53"/>
    </row>
    <row r="17" spans="2:8" s="40" customFormat="1" ht="22.5" customHeight="1">
      <c r="B17" s="91" t="s">
        <v>44</v>
      </c>
      <c r="C17" s="98" t="s">
        <v>45</v>
      </c>
      <c r="D17" s="98"/>
      <c r="E17" s="98" t="s">
        <v>46</v>
      </c>
      <c r="F17" s="98"/>
      <c r="G17" s="45" t="s">
        <v>41</v>
      </c>
      <c r="H17" s="63" t="s">
        <v>42</v>
      </c>
    </row>
    <row r="18" spans="2:8" s="40" customFormat="1" ht="170.25" customHeight="1">
      <c r="B18" s="91"/>
      <c r="C18" s="72" t="s">
        <v>185</v>
      </c>
      <c r="D18" s="72"/>
      <c r="E18" s="72" t="s">
        <v>47</v>
      </c>
      <c r="F18" s="72"/>
      <c r="G18" s="55" t="s">
        <v>184</v>
      </c>
      <c r="H18" s="62" t="s">
        <v>186</v>
      </c>
    </row>
    <row r="19" spans="2:8" s="40" customFormat="1" ht="39" customHeight="1">
      <c r="B19" s="56" t="s">
        <v>48</v>
      </c>
      <c r="C19" s="99" t="s">
        <v>49</v>
      </c>
      <c r="D19" s="100"/>
      <c r="E19" s="100"/>
      <c r="F19" s="100"/>
      <c r="G19" s="100"/>
      <c r="H19" s="101"/>
    </row>
    <row r="21" spans="2:8">
      <c r="E21" s="86"/>
      <c r="F21" s="86"/>
      <c r="G21" s="87" t="s">
        <v>50</v>
      </c>
      <c r="H21" s="87"/>
    </row>
  </sheetData>
  <mergeCells count="36">
    <mergeCell ref="E21:F21"/>
    <mergeCell ref="G21:H21"/>
    <mergeCell ref="B3:B4"/>
    <mergeCell ref="B8:B10"/>
    <mergeCell ref="B11:B12"/>
    <mergeCell ref="B14:B16"/>
    <mergeCell ref="B17:B18"/>
    <mergeCell ref="C3:E4"/>
    <mergeCell ref="C17:D17"/>
    <mergeCell ref="E17:F17"/>
    <mergeCell ref="C18:D18"/>
    <mergeCell ref="E18:F18"/>
    <mergeCell ref="C19:H19"/>
    <mergeCell ref="C14:D14"/>
    <mergeCell ref="E14:F14"/>
    <mergeCell ref="C15:D15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5:F5"/>
    <mergeCell ref="G6:H6"/>
    <mergeCell ref="C7:E7"/>
    <mergeCell ref="G7:H7"/>
    <mergeCell ref="D8:E8"/>
    <mergeCell ref="G8:H8"/>
    <mergeCell ref="B1:H1"/>
    <mergeCell ref="C2:E2"/>
    <mergeCell ref="G2:H2"/>
    <mergeCell ref="G3:H3"/>
    <mergeCell ref="G4:H4"/>
  </mergeCells>
  <phoneticPr fontId="11" type="noConversion"/>
  <pageMargins left="0.39" right="0.4" top="0.63" bottom="0.57999999999999996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opLeftCell="A25" workbookViewId="0">
      <selection activeCell="A50" sqref="A50:XFD50"/>
    </sheetView>
  </sheetViews>
  <sheetFormatPr defaultColWidth="9" defaultRowHeight="13.5"/>
  <cols>
    <col min="1" max="1" width="4.375" style="21" customWidth="1"/>
    <col min="2" max="2" width="4.75" style="21" customWidth="1"/>
    <col min="3" max="3" width="6" style="22" customWidth="1"/>
    <col min="4" max="4" width="8" style="21" customWidth="1"/>
    <col min="5" max="5" width="5.625" style="22" customWidth="1"/>
    <col min="6" max="6" width="8.625" style="22" customWidth="1"/>
    <col min="7" max="7" width="9.375" style="22" customWidth="1"/>
    <col min="8" max="8" width="9.25" style="22" customWidth="1"/>
    <col min="9" max="9" width="9.5" style="22" customWidth="1"/>
    <col min="10" max="10" width="8.125" style="22" customWidth="1"/>
    <col min="11" max="11" width="9.5" style="22" customWidth="1"/>
    <col min="12" max="12" width="5.875" style="22" customWidth="1"/>
    <col min="13" max="13" width="9" style="22" customWidth="1"/>
    <col min="14" max="14" width="10.375" style="22"/>
    <col min="15" max="16384" width="9" style="22"/>
  </cols>
  <sheetData>
    <row r="1" spans="1:13" s="1" customFormat="1" ht="21.95" customHeight="1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s="1" customFormat="1" ht="24" customHeight="1">
      <c r="A2" s="105" t="s">
        <v>52</v>
      </c>
      <c r="B2" s="105"/>
      <c r="C2" s="105"/>
      <c r="D2" s="105"/>
      <c r="E2" s="105"/>
      <c r="F2" s="105"/>
      <c r="G2" s="105"/>
      <c r="H2" s="105"/>
      <c r="I2" s="105"/>
      <c r="J2" s="106"/>
      <c r="K2" s="106"/>
      <c r="L2" s="105"/>
      <c r="M2" s="105"/>
    </row>
    <row r="3" spans="1:13" s="1" customFormat="1" ht="12" customHeight="1">
      <c r="A3" s="3"/>
      <c r="B3" s="3"/>
      <c r="C3" s="3"/>
      <c r="D3" s="3"/>
      <c r="E3" s="3"/>
      <c r="F3" s="3"/>
      <c r="G3" s="3"/>
      <c r="H3" s="3"/>
      <c r="I3" s="3"/>
      <c r="J3" s="9" t="s">
        <v>53</v>
      </c>
      <c r="K3" s="9"/>
      <c r="L3" s="3"/>
      <c r="M3" s="3"/>
    </row>
    <row r="4" spans="1:13" s="27" customFormat="1" ht="29.1" customHeight="1">
      <c r="A4" s="29" t="s">
        <v>54</v>
      </c>
      <c r="B4" s="29" t="s">
        <v>55</v>
      </c>
      <c r="C4" s="29" t="s">
        <v>56</v>
      </c>
      <c r="D4" s="29" t="s">
        <v>57</v>
      </c>
      <c r="E4" s="29" t="s">
        <v>23</v>
      </c>
      <c r="F4" s="29" t="s">
        <v>24</v>
      </c>
      <c r="G4" s="29" t="s">
        <v>58</v>
      </c>
      <c r="H4" s="29" t="s">
        <v>59</v>
      </c>
      <c r="I4" s="29" t="s">
        <v>60</v>
      </c>
      <c r="J4" s="29" t="s">
        <v>61</v>
      </c>
      <c r="K4" s="29" t="s">
        <v>62</v>
      </c>
      <c r="L4" s="29" t="s">
        <v>63</v>
      </c>
      <c r="M4" s="29" t="s">
        <v>64</v>
      </c>
    </row>
    <row r="5" spans="1:13">
      <c r="A5" s="30">
        <v>1</v>
      </c>
      <c r="B5" s="30" t="s">
        <v>65</v>
      </c>
      <c r="C5" s="6" t="s">
        <v>66</v>
      </c>
      <c r="D5" s="6" t="s">
        <v>67</v>
      </c>
      <c r="E5" s="6" t="s">
        <v>65</v>
      </c>
      <c r="F5" s="7">
        <v>47.82</v>
      </c>
      <c r="G5" s="6">
        <v>34.44</v>
      </c>
      <c r="H5" s="8">
        <v>13.375</v>
      </c>
      <c r="I5" s="8" t="s">
        <v>68</v>
      </c>
      <c r="J5" s="6">
        <v>7500</v>
      </c>
      <c r="K5" s="6">
        <f t="shared" ref="K5:K52" si="0">J5*F5</f>
        <v>358650</v>
      </c>
      <c r="L5" s="36" t="s">
        <v>69</v>
      </c>
      <c r="M5" s="6"/>
    </row>
    <row r="6" spans="1:13">
      <c r="A6" s="30">
        <v>2</v>
      </c>
      <c r="B6" s="30" t="s">
        <v>65</v>
      </c>
      <c r="C6" s="6" t="s">
        <v>70</v>
      </c>
      <c r="D6" s="6" t="s">
        <v>67</v>
      </c>
      <c r="E6" s="6" t="s">
        <v>65</v>
      </c>
      <c r="F6" s="7">
        <v>47.82</v>
      </c>
      <c r="G6" s="6">
        <v>34.44</v>
      </c>
      <c r="H6" s="8">
        <v>13.375</v>
      </c>
      <c r="I6" s="8" t="s">
        <v>68</v>
      </c>
      <c r="J6" s="6">
        <v>7500</v>
      </c>
      <c r="K6" s="6">
        <f t="shared" si="0"/>
        <v>358650</v>
      </c>
      <c r="L6" s="36" t="s">
        <v>69</v>
      </c>
      <c r="M6" s="6"/>
    </row>
    <row r="7" spans="1:13">
      <c r="A7" s="30">
        <v>3</v>
      </c>
      <c r="B7" s="30" t="s">
        <v>65</v>
      </c>
      <c r="C7" s="6" t="s">
        <v>71</v>
      </c>
      <c r="D7" s="6" t="s">
        <v>67</v>
      </c>
      <c r="E7" s="6" t="s">
        <v>65</v>
      </c>
      <c r="F7" s="7">
        <v>47.82</v>
      </c>
      <c r="G7" s="6">
        <v>34.44</v>
      </c>
      <c r="H7" s="8">
        <v>13.375</v>
      </c>
      <c r="I7" s="8" t="s">
        <v>68</v>
      </c>
      <c r="J7" s="6">
        <v>7500</v>
      </c>
      <c r="K7" s="6">
        <f t="shared" si="0"/>
        <v>358650</v>
      </c>
      <c r="L7" s="36" t="s">
        <v>69</v>
      </c>
      <c r="M7" s="6"/>
    </row>
    <row r="8" spans="1:13">
      <c r="A8" s="30">
        <v>4</v>
      </c>
      <c r="B8" s="30" t="s">
        <v>65</v>
      </c>
      <c r="C8" s="6" t="s">
        <v>72</v>
      </c>
      <c r="D8" s="6" t="s">
        <v>67</v>
      </c>
      <c r="E8" s="6" t="s">
        <v>65</v>
      </c>
      <c r="F8" s="7">
        <v>47.82</v>
      </c>
      <c r="G8" s="6">
        <v>34.44</v>
      </c>
      <c r="H8" s="8">
        <v>13.375</v>
      </c>
      <c r="I8" s="8" t="s">
        <v>68</v>
      </c>
      <c r="J8" s="6">
        <v>7500</v>
      </c>
      <c r="K8" s="6">
        <f t="shared" si="0"/>
        <v>358650</v>
      </c>
      <c r="L8" s="36" t="s">
        <v>69</v>
      </c>
      <c r="M8" s="6"/>
    </row>
    <row r="9" spans="1:13">
      <c r="A9" s="30">
        <v>5</v>
      </c>
      <c r="B9" s="30" t="s">
        <v>65</v>
      </c>
      <c r="C9" s="6" t="s">
        <v>73</v>
      </c>
      <c r="D9" s="6" t="s">
        <v>67</v>
      </c>
      <c r="E9" s="6" t="s">
        <v>65</v>
      </c>
      <c r="F9" s="7">
        <v>47.82</v>
      </c>
      <c r="G9" s="6">
        <v>34.44</v>
      </c>
      <c r="H9" s="8">
        <v>13.375</v>
      </c>
      <c r="I9" s="8" t="s">
        <v>68</v>
      </c>
      <c r="J9" s="6">
        <v>7500</v>
      </c>
      <c r="K9" s="6">
        <f t="shared" si="0"/>
        <v>358650</v>
      </c>
      <c r="L9" s="36" t="s">
        <v>69</v>
      </c>
      <c r="M9" s="6"/>
    </row>
    <row r="10" spans="1:13">
      <c r="A10" s="30">
        <v>6</v>
      </c>
      <c r="B10" s="30" t="s">
        <v>65</v>
      </c>
      <c r="C10" s="6" t="s">
        <v>74</v>
      </c>
      <c r="D10" s="6" t="s">
        <v>67</v>
      </c>
      <c r="E10" s="6" t="s">
        <v>65</v>
      </c>
      <c r="F10" s="7">
        <v>47.82</v>
      </c>
      <c r="G10" s="6">
        <v>34.44</v>
      </c>
      <c r="H10" s="8">
        <v>13.375</v>
      </c>
      <c r="I10" s="8" t="s">
        <v>68</v>
      </c>
      <c r="J10" s="6">
        <v>7500</v>
      </c>
      <c r="K10" s="6">
        <f t="shared" si="0"/>
        <v>358650</v>
      </c>
      <c r="L10" s="36" t="s">
        <v>69</v>
      </c>
      <c r="M10" s="6"/>
    </row>
    <row r="11" spans="1:13">
      <c r="A11" s="30">
        <v>7</v>
      </c>
      <c r="B11" s="30" t="s">
        <v>65</v>
      </c>
      <c r="C11" s="6" t="s">
        <v>75</v>
      </c>
      <c r="D11" s="6" t="s">
        <v>67</v>
      </c>
      <c r="E11" s="6" t="s">
        <v>65</v>
      </c>
      <c r="F11" s="7">
        <v>49.52</v>
      </c>
      <c r="G11" s="6">
        <v>35.67</v>
      </c>
      <c r="H11" s="8">
        <v>13.852600000000001</v>
      </c>
      <c r="I11" s="8" t="s">
        <v>68</v>
      </c>
      <c r="J11" s="6">
        <v>8800</v>
      </c>
      <c r="K11" s="6">
        <f t="shared" si="0"/>
        <v>435776</v>
      </c>
      <c r="L11" s="36" t="s">
        <v>69</v>
      </c>
      <c r="M11" s="6"/>
    </row>
    <row r="12" spans="1:13">
      <c r="A12" s="30">
        <v>8</v>
      </c>
      <c r="B12" s="30" t="s">
        <v>65</v>
      </c>
      <c r="C12" s="6" t="s">
        <v>76</v>
      </c>
      <c r="D12" s="6" t="s">
        <v>67</v>
      </c>
      <c r="E12" s="6" t="s">
        <v>65</v>
      </c>
      <c r="F12" s="7">
        <v>49.52</v>
      </c>
      <c r="G12" s="6">
        <v>35.67</v>
      </c>
      <c r="H12" s="8">
        <v>13.852600000000001</v>
      </c>
      <c r="I12" s="8" t="s">
        <v>68</v>
      </c>
      <c r="J12" s="6">
        <v>8800</v>
      </c>
      <c r="K12" s="6">
        <f t="shared" si="0"/>
        <v>435776</v>
      </c>
      <c r="L12" s="36" t="s">
        <v>69</v>
      </c>
      <c r="M12" s="6"/>
    </row>
    <row r="13" spans="1:13">
      <c r="A13" s="30">
        <v>9</v>
      </c>
      <c r="B13" s="30" t="s">
        <v>65</v>
      </c>
      <c r="C13" s="6" t="s">
        <v>77</v>
      </c>
      <c r="D13" s="6" t="s">
        <v>67</v>
      </c>
      <c r="E13" s="6" t="s">
        <v>65</v>
      </c>
      <c r="F13" s="7">
        <v>49.19</v>
      </c>
      <c r="G13" s="6">
        <v>35.269799999999996</v>
      </c>
      <c r="H13" s="8">
        <v>13.9177</v>
      </c>
      <c r="I13" s="8" t="s">
        <v>68</v>
      </c>
      <c r="J13" s="6">
        <v>8800</v>
      </c>
      <c r="K13" s="6">
        <f t="shared" si="0"/>
        <v>432872</v>
      </c>
      <c r="L13" s="36" t="s">
        <v>69</v>
      </c>
      <c r="M13" s="6"/>
    </row>
    <row r="14" spans="1:13">
      <c r="A14" s="18">
        <v>10</v>
      </c>
      <c r="B14" s="18" t="s">
        <v>65</v>
      </c>
      <c r="C14" s="6" t="s">
        <v>78</v>
      </c>
      <c r="D14" s="6" t="s">
        <v>67</v>
      </c>
      <c r="E14" s="6" t="s">
        <v>65</v>
      </c>
      <c r="F14" s="7">
        <v>47.82</v>
      </c>
      <c r="G14" s="6">
        <v>34.44</v>
      </c>
      <c r="H14" s="8">
        <v>13.375</v>
      </c>
      <c r="I14" s="8" t="s">
        <v>68</v>
      </c>
      <c r="J14" s="6">
        <v>7700</v>
      </c>
      <c r="K14" s="6">
        <f t="shared" si="0"/>
        <v>368214</v>
      </c>
      <c r="L14" s="20" t="s">
        <v>69</v>
      </c>
      <c r="M14" s="6"/>
    </row>
    <row r="15" spans="1:13">
      <c r="A15" s="18">
        <v>11</v>
      </c>
      <c r="B15" s="18" t="s">
        <v>65</v>
      </c>
      <c r="C15" s="6" t="s">
        <v>79</v>
      </c>
      <c r="D15" s="6" t="s">
        <v>67</v>
      </c>
      <c r="E15" s="6" t="s">
        <v>65</v>
      </c>
      <c r="F15" s="7">
        <v>47.82</v>
      </c>
      <c r="G15" s="6">
        <v>34.44</v>
      </c>
      <c r="H15" s="8">
        <v>13.375</v>
      </c>
      <c r="I15" s="8" t="s">
        <v>68</v>
      </c>
      <c r="J15" s="6">
        <v>7700</v>
      </c>
      <c r="K15" s="6">
        <f t="shared" si="0"/>
        <v>368214</v>
      </c>
      <c r="L15" s="20" t="s">
        <v>69</v>
      </c>
      <c r="M15" s="6"/>
    </row>
    <row r="16" spans="1:13">
      <c r="A16" s="18">
        <v>12</v>
      </c>
      <c r="B16" s="18" t="s">
        <v>65</v>
      </c>
      <c r="C16" s="6" t="s">
        <v>80</v>
      </c>
      <c r="D16" s="6" t="s">
        <v>67</v>
      </c>
      <c r="E16" s="6" t="s">
        <v>65</v>
      </c>
      <c r="F16" s="7">
        <v>47.82</v>
      </c>
      <c r="G16" s="6">
        <v>34.44</v>
      </c>
      <c r="H16" s="8">
        <v>13.375</v>
      </c>
      <c r="I16" s="8" t="s">
        <v>68</v>
      </c>
      <c r="J16" s="6">
        <v>7700</v>
      </c>
      <c r="K16" s="6">
        <f t="shared" si="0"/>
        <v>368214</v>
      </c>
      <c r="L16" s="20" t="s">
        <v>69</v>
      </c>
      <c r="M16" s="6"/>
    </row>
    <row r="17" spans="1:13">
      <c r="A17" s="18">
        <v>13</v>
      </c>
      <c r="B17" s="18" t="s">
        <v>65</v>
      </c>
      <c r="C17" s="6" t="s">
        <v>81</v>
      </c>
      <c r="D17" s="6" t="s">
        <v>67</v>
      </c>
      <c r="E17" s="6" t="s">
        <v>65</v>
      </c>
      <c r="F17" s="7">
        <v>47.82</v>
      </c>
      <c r="G17" s="6">
        <v>34.44</v>
      </c>
      <c r="H17" s="8">
        <v>13.375</v>
      </c>
      <c r="I17" s="8" t="s">
        <v>68</v>
      </c>
      <c r="J17" s="6">
        <v>7700</v>
      </c>
      <c r="K17" s="6">
        <f t="shared" si="0"/>
        <v>368214</v>
      </c>
      <c r="L17" s="20" t="s">
        <v>69</v>
      </c>
      <c r="M17" s="6"/>
    </row>
    <row r="18" spans="1:13">
      <c r="A18" s="18">
        <v>14</v>
      </c>
      <c r="B18" s="18"/>
      <c r="C18" s="6" t="s">
        <v>82</v>
      </c>
      <c r="D18" s="6" t="s">
        <v>67</v>
      </c>
      <c r="E18" s="6" t="s">
        <v>65</v>
      </c>
      <c r="F18" s="7">
        <v>47.82</v>
      </c>
      <c r="G18" s="6">
        <v>34.44</v>
      </c>
      <c r="H18" s="8">
        <v>13.375</v>
      </c>
      <c r="I18" s="8" t="s">
        <v>68</v>
      </c>
      <c r="J18" s="6">
        <v>7700</v>
      </c>
      <c r="K18" s="6">
        <f t="shared" si="0"/>
        <v>368214</v>
      </c>
      <c r="L18" s="20" t="s">
        <v>69</v>
      </c>
      <c r="M18" s="6"/>
    </row>
    <row r="19" spans="1:13">
      <c r="A19" s="18">
        <v>15</v>
      </c>
      <c r="B19" s="18"/>
      <c r="C19" s="6" t="s">
        <v>83</v>
      </c>
      <c r="D19" s="6" t="s">
        <v>67</v>
      </c>
      <c r="E19" s="6" t="s">
        <v>65</v>
      </c>
      <c r="F19" s="7">
        <v>47.82</v>
      </c>
      <c r="G19" s="6">
        <v>34.44</v>
      </c>
      <c r="H19" s="8">
        <v>13.375</v>
      </c>
      <c r="I19" s="8" t="s">
        <v>68</v>
      </c>
      <c r="J19" s="6">
        <v>7700</v>
      </c>
      <c r="K19" s="6">
        <f t="shared" si="0"/>
        <v>368214</v>
      </c>
      <c r="L19" s="20" t="s">
        <v>69</v>
      </c>
      <c r="M19" s="6"/>
    </row>
    <row r="20" spans="1:13">
      <c r="A20" s="18">
        <v>16</v>
      </c>
      <c r="B20" s="18"/>
      <c r="C20" s="6" t="s">
        <v>84</v>
      </c>
      <c r="D20" s="6" t="s">
        <v>67</v>
      </c>
      <c r="E20" s="6" t="s">
        <v>65</v>
      </c>
      <c r="F20" s="7">
        <v>47.82</v>
      </c>
      <c r="G20" s="6">
        <v>34.44</v>
      </c>
      <c r="H20" s="8">
        <v>13.375</v>
      </c>
      <c r="I20" s="8" t="s">
        <v>68</v>
      </c>
      <c r="J20" s="6">
        <v>7700</v>
      </c>
      <c r="K20" s="6">
        <f t="shared" si="0"/>
        <v>368214</v>
      </c>
      <c r="L20" s="20" t="s">
        <v>69</v>
      </c>
      <c r="M20" s="6"/>
    </row>
    <row r="21" spans="1:13">
      <c r="A21" s="18">
        <v>17</v>
      </c>
      <c r="B21" s="18"/>
      <c r="C21" s="6" t="s">
        <v>85</v>
      </c>
      <c r="D21" s="6" t="s">
        <v>67</v>
      </c>
      <c r="E21" s="6" t="s">
        <v>65</v>
      </c>
      <c r="F21" s="7">
        <v>49.52</v>
      </c>
      <c r="G21" s="6">
        <v>35.67</v>
      </c>
      <c r="H21" s="8">
        <v>13.852600000000001</v>
      </c>
      <c r="I21" s="8" t="s">
        <v>68</v>
      </c>
      <c r="J21" s="6">
        <v>9000</v>
      </c>
      <c r="K21" s="6">
        <f t="shared" si="0"/>
        <v>445680</v>
      </c>
      <c r="L21" s="20" t="s">
        <v>69</v>
      </c>
      <c r="M21" s="6"/>
    </row>
    <row r="22" spans="1:13">
      <c r="A22" s="18">
        <v>18</v>
      </c>
      <c r="B22" s="18"/>
      <c r="C22" s="6" t="s">
        <v>86</v>
      </c>
      <c r="D22" s="6" t="s">
        <v>67</v>
      </c>
      <c r="E22" s="6" t="s">
        <v>65</v>
      </c>
      <c r="F22" s="7">
        <v>49.52</v>
      </c>
      <c r="G22" s="6">
        <v>35.67</v>
      </c>
      <c r="H22" s="8">
        <v>13.852600000000001</v>
      </c>
      <c r="I22" s="8" t="s">
        <v>68</v>
      </c>
      <c r="J22" s="6">
        <v>9000</v>
      </c>
      <c r="K22" s="6">
        <f t="shared" si="0"/>
        <v>445680</v>
      </c>
      <c r="L22" s="20" t="s">
        <v>69</v>
      </c>
      <c r="M22" s="6"/>
    </row>
    <row r="23" spans="1:13" s="28" customFormat="1">
      <c r="A23" s="30">
        <v>19</v>
      </c>
      <c r="B23" s="30"/>
      <c r="C23" s="31" t="s">
        <v>87</v>
      </c>
      <c r="D23" s="32" t="s">
        <v>67</v>
      </c>
      <c r="E23" s="6" t="s">
        <v>65</v>
      </c>
      <c r="F23" s="33">
        <v>47.82</v>
      </c>
      <c r="G23" s="34">
        <v>34.44</v>
      </c>
      <c r="H23" s="34">
        <v>13.375</v>
      </c>
      <c r="I23" s="37" t="s">
        <v>68</v>
      </c>
      <c r="J23" s="6">
        <v>7900</v>
      </c>
      <c r="K23" s="6">
        <f t="shared" si="0"/>
        <v>377778</v>
      </c>
      <c r="L23" s="36" t="s">
        <v>69</v>
      </c>
      <c r="M23" s="6"/>
    </row>
    <row r="24" spans="1:13" s="28" customFormat="1">
      <c r="A24" s="30">
        <v>20</v>
      </c>
      <c r="B24" s="30"/>
      <c r="C24" s="31" t="s">
        <v>88</v>
      </c>
      <c r="D24" s="32" t="s">
        <v>67</v>
      </c>
      <c r="E24" s="6" t="s">
        <v>65</v>
      </c>
      <c r="F24" s="33">
        <v>47.82</v>
      </c>
      <c r="G24" s="34">
        <v>34.44</v>
      </c>
      <c r="H24" s="34">
        <v>13.375</v>
      </c>
      <c r="I24" s="37" t="s">
        <v>68</v>
      </c>
      <c r="J24" s="6">
        <v>7900</v>
      </c>
      <c r="K24" s="6">
        <f t="shared" si="0"/>
        <v>377778</v>
      </c>
      <c r="L24" s="36" t="s">
        <v>69</v>
      </c>
      <c r="M24" s="6"/>
    </row>
    <row r="25" spans="1:13" s="28" customFormat="1">
      <c r="A25" s="30">
        <v>21</v>
      </c>
      <c r="B25" s="30"/>
      <c r="C25" s="31" t="s">
        <v>89</v>
      </c>
      <c r="D25" s="32" t="s">
        <v>67</v>
      </c>
      <c r="E25" s="6" t="s">
        <v>65</v>
      </c>
      <c r="F25" s="33">
        <v>47.82</v>
      </c>
      <c r="G25" s="34">
        <v>34.44</v>
      </c>
      <c r="H25" s="34">
        <v>13.375</v>
      </c>
      <c r="I25" s="37" t="s">
        <v>68</v>
      </c>
      <c r="J25" s="6">
        <v>7900</v>
      </c>
      <c r="K25" s="6">
        <f t="shared" si="0"/>
        <v>377778</v>
      </c>
      <c r="L25" s="36" t="s">
        <v>69</v>
      </c>
      <c r="M25" s="6"/>
    </row>
    <row r="26" spans="1:13" s="28" customFormat="1">
      <c r="A26" s="30">
        <v>22</v>
      </c>
      <c r="B26" s="30"/>
      <c r="C26" s="31" t="s">
        <v>90</v>
      </c>
      <c r="D26" s="32" t="s">
        <v>67</v>
      </c>
      <c r="E26" s="6" t="s">
        <v>65</v>
      </c>
      <c r="F26" s="33">
        <v>47.82</v>
      </c>
      <c r="G26" s="34">
        <v>34.44</v>
      </c>
      <c r="H26" s="34">
        <v>13.375</v>
      </c>
      <c r="I26" s="37" t="s">
        <v>68</v>
      </c>
      <c r="J26" s="6">
        <v>7900</v>
      </c>
      <c r="K26" s="6">
        <f t="shared" si="0"/>
        <v>377778</v>
      </c>
      <c r="L26" s="36" t="s">
        <v>69</v>
      </c>
      <c r="M26" s="6"/>
    </row>
    <row r="27" spans="1:13" s="28" customFormat="1">
      <c r="A27" s="30">
        <v>23</v>
      </c>
      <c r="B27" s="30"/>
      <c r="C27" s="31" t="s">
        <v>91</v>
      </c>
      <c r="D27" s="32" t="s">
        <v>67</v>
      </c>
      <c r="E27" s="6" t="s">
        <v>65</v>
      </c>
      <c r="F27" s="33">
        <v>47.82</v>
      </c>
      <c r="G27" s="34">
        <v>34.44</v>
      </c>
      <c r="H27" s="34">
        <v>13.375</v>
      </c>
      <c r="I27" s="37" t="s">
        <v>68</v>
      </c>
      <c r="J27" s="6">
        <v>7900</v>
      </c>
      <c r="K27" s="6">
        <f t="shared" si="0"/>
        <v>377778</v>
      </c>
      <c r="L27" s="36" t="s">
        <v>69</v>
      </c>
      <c r="M27" s="6"/>
    </row>
    <row r="28" spans="1:13" s="28" customFormat="1">
      <c r="A28" s="30">
        <v>24</v>
      </c>
      <c r="B28" s="30"/>
      <c r="C28" s="31" t="s">
        <v>92</v>
      </c>
      <c r="D28" s="32" t="s">
        <v>67</v>
      </c>
      <c r="E28" s="6" t="s">
        <v>65</v>
      </c>
      <c r="F28" s="33">
        <v>47.82</v>
      </c>
      <c r="G28" s="34">
        <v>34.44</v>
      </c>
      <c r="H28" s="34">
        <v>13.375</v>
      </c>
      <c r="I28" s="37" t="s">
        <v>68</v>
      </c>
      <c r="J28" s="6">
        <v>7900</v>
      </c>
      <c r="K28" s="6">
        <f t="shared" si="0"/>
        <v>377778</v>
      </c>
      <c r="L28" s="36" t="s">
        <v>69</v>
      </c>
      <c r="M28" s="6"/>
    </row>
    <row r="29" spans="1:13" s="28" customFormat="1">
      <c r="A29" s="30">
        <v>25</v>
      </c>
      <c r="B29" s="30"/>
      <c r="C29" s="31" t="s">
        <v>93</v>
      </c>
      <c r="D29" s="32" t="s">
        <v>67</v>
      </c>
      <c r="E29" s="6" t="s">
        <v>65</v>
      </c>
      <c r="F29" s="33">
        <v>47.82</v>
      </c>
      <c r="G29" s="34">
        <v>34.44</v>
      </c>
      <c r="H29" s="34">
        <v>13.375</v>
      </c>
      <c r="I29" s="37" t="s">
        <v>68</v>
      </c>
      <c r="J29" s="6">
        <v>7900</v>
      </c>
      <c r="K29" s="6">
        <f t="shared" si="0"/>
        <v>377778</v>
      </c>
      <c r="L29" s="36" t="s">
        <v>69</v>
      </c>
      <c r="M29" s="6"/>
    </row>
    <row r="30" spans="1:13" s="28" customFormat="1">
      <c r="A30" s="30">
        <v>26</v>
      </c>
      <c r="B30" s="30"/>
      <c r="C30" s="31" t="s">
        <v>94</v>
      </c>
      <c r="D30" s="32" t="s">
        <v>67</v>
      </c>
      <c r="E30" s="6" t="s">
        <v>65</v>
      </c>
      <c r="F30" s="33">
        <v>63.5</v>
      </c>
      <c r="G30" s="34">
        <v>45.52</v>
      </c>
      <c r="H30" s="34">
        <v>17.979700000000001</v>
      </c>
      <c r="I30" s="37" t="s">
        <v>68</v>
      </c>
      <c r="J30" s="6">
        <v>8200</v>
      </c>
      <c r="K30" s="6">
        <f t="shared" si="0"/>
        <v>520700</v>
      </c>
      <c r="L30" s="36" t="s">
        <v>69</v>
      </c>
      <c r="M30" s="6"/>
    </row>
    <row r="31" spans="1:13" s="28" customFormat="1">
      <c r="A31" s="30">
        <v>27</v>
      </c>
      <c r="B31" s="30"/>
      <c r="C31" s="31" t="s">
        <v>95</v>
      </c>
      <c r="D31" s="32" t="s">
        <v>67</v>
      </c>
      <c r="E31" s="6" t="s">
        <v>65</v>
      </c>
      <c r="F31" s="33">
        <v>48.04</v>
      </c>
      <c r="G31" s="34">
        <v>34.44</v>
      </c>
      <c r="H31" s="34">
        <v>13.603300000000001</v>
      </c>
      <c r="I31" s="37" t="s">
        <v>68</v>
      </c>
      <c r="J31" s="6">
        <v>8500</v>
      </c>
      <c r="K31" s="6">
        <f t="shared" si="0"/>
        <v>408340</v>
      </c>
      <c r="L31" s="36" t="s">
        <v>69</v>
      </c>
      <c r="M31" s="6"/>
    </row>
    <row r="32" spans="1:13" s="28" customFormat="1">
      <c r="A32" s="30">
        <v>28</v>
      </c>
      <c r="B32" s="30"/>
      <c r="C32" s="31" t="s">
        <v>96</v>
      </c>
      <c r="D32" s="32" t="s">
        <v>67</v>
      </c>
      <c r="E32" s="6" t="s">
        <v>65</v>
      </c>
      <c r="F32" s="33">
        <v>47.38</v>
      </c>
      <c r="G32" s="34">
        <v>33.963900000000002</v>
      </c>
      <c r="H32" s="34">
        <v>13.4153</v>
      </c>
      <c r="I32" s="37" t="s">
        <v>68</v>
      </c>
      <c r="J32" s="6">
        <v>8500</v>
      </c>
      <c r="K32" s="6">
        <f t="shared" si="0"/>
        <v>402730</v>
      </c>
      <c r="L32" s="36" t="s">
        <v>69</v>
      </c>
      <c r="M32" s="6"/>
    </row>
    <row r="33" spans="1:13" s="28" customFormat="1">
      <c r="A33" s="30">
        <v>29</v>
      </c>
      <c r="B33" s="30"/>
      <c r="C33" s="31" t="s">
        <v>97</v>
      </c>
      <c r="D33" s="32" t="s">
        <v>67</v>
      </c>
      <c r="E33" s="6" t="s">
        <v>65</v>
      </c>
      <c r="F33" s="33">
        <v>47.38</v>
      </c>
      <c r="G33" s="34">
        <v>33.963900000000002</v>
      </c>
      <c r="H33" s="34">
        <v>13.4153</v>
      </c>
      <c r="I33" s="37" t="s">
        <v>68</v>
      </c>
      <c r="J33" s="6">
        <v>8500</v>
      </c>
      <c r="K33" s="6">
        <f t="shared" si="0"/>
        <v>402730</v>
      </c>
      <c r="L33" s="36" t="s">
        <v>69</v>
      </c>
      <c r="M33" s="6"/>
    </row>
    <row r="34" spans="1:13" s="28" customFormat="1">
      <c r="A34" s="30">
        <v>30</v>
      </c>
      <c r="B34" s="30"/>
      <c r="C34" s="31" t="s">
        <v>98</v>
      </c>
      <c r="D34" s="32" t="s">
        <v>67</v>
      </c>
      <c r="E34" s="6" t="s">
        <v>65</v>
      </c>
      <c r="F34" s="33">
        <v>47.82</v>
      </c>
      <c r="G34" s="34">
        <v>34.44</v>
      </c>
      <c r="H34" s="34">
        <v>13.375</v>
      </c>
      <c r="I34" s="37" t="s">
        <v>68</v>
      </c>
      <c r="J34" s="6">
        <v>8500</v>
      </c>
      <c r="K34" s="6">
        <f t="shared" si="0"/>
        <v>406470</v>
      </c>
      <c r="L34" s="36" t="s">
        <v>69</v>
      </c>
      <c r="M34" s="6"/>
    </row>
    <row r="35" spans="1:13" s="28" customFormat="1">
      <c r="A35" s="30">
        <v>31</v>
      </c>
      <c r="B35" s="30"/>
      <c r="C35" s="31" t="s">
        <v>99</v>
      </c>
      <c r="D35" s="32" t="s">
        <v>67</v>
      </c>
      <c r="E35" s="6" t="s">
        <v>65</v>
      </c>
      <c r="F35" s="33">
        <v>47.82</v>
      </c>
      <c r="G35" s="34">
        <v>34.44</v>
      </c>
      <c r="H35" s="34">
        <v>13.375</v>
      </c>
      <c r="I35" s="37" t="s">
        <v>68</v>
      </c>
      <c r="J35" s="6">
        <v>8500</v>
      </c>
      <c r="K35" s="6">
        <f t="shared" si="0"/>
        <v>406470</v>
      </c>
      <c r="L35" s="36" t="s">
        <v>69</v>
      </c>
      <c r="M35" s="6"/>
    </row>
    <row r="36" spans="1:13">
      <c r="A36" s="18">
        <v>32</v>
      </c>
      <c r="B36" s="18"/>
      <c r="C36" s="6" t="s">
        <v>100</v>
      </c>
      <c r="D36" s="6" t="s">
        <v>101</v>
      </c>
      <c r="E36" s="6" t="s">
        <v>65</v>
      </c>
      <c r="F36" s="7">
        <v>47.82</v>
      </c>
      <c r="G36" s="8">
        <v>34.44</v>
      </c>
      <c r="H36" s="8">
        <v>13.375</v>
      </c>
      <c r="I36" s="8" t="s">
        <v>68</v>
      </c>
      <c r="J36" s="6">
        <v>9300</v>
      </c>
      <c r="K36" s="6">
        <f t="shared" si="0"/>
        <v>444726</v>
      </c>
      <c r="L36" s="20" t="s">
        <v>69</v>
      </c>
      <c r="M36" s="6"/>
    </row>
    <row r="37" spans="1:13">
      <c r="A37" s="18">
        <v>33</v>
      </c>
      <c r="B37" s="18"/>
      <c r="C37" s="6" t="s">
        <v>102</v>
      </c>
      <c r="D37" s="6" t="s">
        <v>101</v>
      </c>
      <c r="E37" s="6" t="s">
        <v>65</v>
      </c>
      <c r="F37" s="7">
        <v>47.82</v>
      </c>
      <c r="G37" s="8">
        <v>34.44</v>
      </c>
      <c r="H37" s="8">
        <v>13.375</v>
      </c>
      <c r="I37" s="8" t="s">
        <v>68</v>
      </c>
      <c r="J37" s="6">
        <v>9300</v>
      </c>
      <c r="K37" s="6">
        <f t="shared" si="0"/>
        <v>444726</v>
      </c>
      <c r="L37" s="20" t="s">
        <v>69</v>
      </c>
      <c r="M37" s="6"/>
    </row>
    <row r="38" spans="1:13">
      <c r="A38" s="18">
        <v>34</v>
      </c>
      <c r="B38" s="18"/>
      <c r="C38" s="6" t="s">
        <v>103</v>
      </c>
      <c r="D38" s="6" t="s">
        <v>101</v>
      </c>
      <c r="E38" s="6" t="s">
        <v>65</v>
      </c>
      <c r="F38" s="7">
        <v>47.82</v>
      </c>
      <c r="G38" s="8">
        <v>34.44</v>
      </c>
      <c r="H38" s="8">
        <v>13.375</v>
      </c>
      <c r="I38" s="8" t="s">
        <v>68</v>
      </c>
      <c r="J38" s="6">
        <v>9300</v>
      </c>
      <c r="K38" s="6">
        <f t="shared" si="0"/>
        <v>444726</v>
      </c>
      <c r="L38" s="20" t="s">
        <v>69</v>
      </c>
      <c r="M38" s="6"/>
    </row>
    <row r="39" spans="1:13">
      <c r="A39" s="18">
        <v>35</v>
      </c>
      <c r="B39" s="18"/>
      <c r="C39" s="6" t="s">
        <v>104</v>
      </c>
      <c r="D39" s="6" t="s">
        <v>101</v>
      </c>
      <c r="E39" s="6" t="s">
        <v>65</v>
      </c>
      <c r="F39" s="7">
        <v>47.82</v>
      </c>
      <c r="G39" s="8">
        <v>34.44</v>
      </c>
      <c r="H39" s="8">
        <v>13.375</v>
      </c>
      <c r="I39" s="8" t="s">
        <v>68</v>
      </c>
      <c r="J39" s="6">
        <v>9300</v>
      </c>
      <c r="K39" s="6">
        <f t="shared" si="0"/>
        <v>444726</v>
      </c>
      <c r="L39" s="20" t="s">
        <v>69</v>
      </c>
      <c r="M39" s="6"/>
    </row>
    <row r="40" spans="1:13">
      <c r="A40" s="18">
        <v>36</v>
      </c>
      <c r="B40" s="18"/>
      <c r="C40" s="6" t="s">
        <v>105</v>
      </c>
      <c r="D40" s="6" t="s">
        <v>101</v>
      </c>
      <c r="E40" s="6" t="s">
        <v>65</v>
      </c>
      <c r="F40" s="7">
        <v>47.82</v>
      </c>
      <c r="G40" s="8">
        <v>34.44</v>
      </c>
      <c r="H40" s="8">
        <v>13.375</v>
      </c>
      <c r="I40" s="8" t="s">
        <v>68</v>
      </c>
      <c r="J40" s="6">
        <v>9300</v>
      </c>
      <c r="K40" s="6">
        <f t="shared" si="0"/>
        <v>444726</v>
      </c>
      <c r="L40" s="20" t="s">
        <v>69</v>
      </c>
      <c r="M40" s="6"/>
    </row>
    <row r="41" spans="1:13">
      <c r="A41" s="18">
        <v>37</v>
      </c>
      <c r="B41" s="18"/>
      <c r="C41" s="6" t="s">
        <v>106</v>
      </c>
      <c r="D41" s="6" t="s">
        <v>101</v>
      </c>
      <c r="E41" s="6" t="s">
        <v>65</v>
      </c>
      <c r="F41" s="7">
        <v>47.82</v>
      </c>
      <c r="G41" s="8">
        <v>34.44</v>
      </c>
      <c r="H41" s="8">
        <v>13.375</v>
      </c>
      <c r="I41" s="8" t="s">
        <v>68</v>
      </c>
      <c r="J41" s="6">
        <v>9300</v>
      </c>
      <c r="K41" s="6">
        <f t="shared" si="0"/>
        <v>444726</v>
      </c>
      <c r="L41" s="20" t="s">
        <v>69</v>
      </c>
      <c r="M41" s="6"/>
    </row>
    <row r="42" spans="1:13">
      <c r="A42" s="18">
        <v>38</v>
      </c>
      <c r="B42" s="18"/>
      <c r="C42" s="6" t="s">
        <v>107</v>
      </c>
      <c r="D42" s="6" t="s">
        <v>101</v>
      </c>
      <c r="E42" s="6" t="s">
        <v>65</v>
      </c>
      <c r="F42" s="7">
        <v>47.82</v>
      </c>
      <c r="G42" s="8">
        <v>34.44</v>
      </c>
      <c r="H42" s="8">
        <v>13.375</v>
      </c>
      <c r="I42" s="8" t="s">
        <v>68</v>
      </c>
      <c r="J42" s="6">
        <v>9300</v>
      </c>
      <c r="K42" s="6">
        <f t="shared" si="0"/>
        <v>444726</v>
      </c>
      <c r="L42" s="20" t="s">
        <v>69</v>
      </c>
      <c r="M42" s="6"/>
    </row>
    <row r="43" spans="1:13">
      <c r="A43" s="18">
        <v>39</v>
      </c>
      <c r="B43" s="18"/>
      <c r="C43" s="6" t="s">
        <v>108</v>
      </c>
      <c r="D43" s="6" t="s">
        <v>101</v>
      </c>
      <c r="E43" s="6" t="s">
        <v>65</v>
      </c>
      <c r="F43" s="7">
        <v>47.82</v>
      </c>
      <c r="G43" s="8">
        <v>34.44</v>
      </c>
      <c r="H43" s="8">
        <v>13.375</v>
      </c>
      <c r="I43" s="8" t="s">
        <v>68</v>
      </c>
      <c r="J43" s="6">
        <v>9300</v>
      </c>
      <c r="K43" s="6">
        <f t="shared" si="0"/>
        <v>444726</v>
      </c>
      <c r="L43" s="20" t="s">
        <v>69</v>
      </c>
      <c r="M43" s="6"/>
    </row>
    <row r="44" spans="1:13">
      <c r="A44" s="18">
        <v>40</v>
      </c>
      <c r="B44" s="18"/>
      <c r="C44" s="6" t="s">
        <v>109</v>
      </c>
      <c r="D44" s="6" t="s">
        <v>101</v>
      </c>
      <c r="E44" s="6" t="s">
        <v>65</v>
      </c>
      <c r="F44" s="7">
        <v>44.7</v>
      </c>
      <c r="G44" s="8">
        <v>32.006799999999998</v>
      </c>
      <c r="H44" s="8">
        <v>12.689299999999999</v>
      </c>
      <c r="I44" s="8" t="s">
        <v>68</v>
      </c>
      <c r="J44" s="38">
        <v>9600</v>
      </c>
      <c r="K44" s="38">
        <f t="shared" si="0"/>
        <v>429120</v>
      </c>
      <c r="L44" s="20" t="s">
        <v>69</v>
      </c>
      <c r="M44" s="6"/>
    </row>
    <row r="45" spans="1:13">
      <c r="A45" s="18">
        <v>41</v>
      </c>
      <c r="B45" s="18"/>
      <c r="C45" s="6" t="s">
        <v>110</v>
      </c>
      <c r="D45" s="6" t="s">
        <v>101</v>
      </c>
      <c r="E45" s="6" t="s">
        <v>65</v>
      </c>
      <c r="F45" s="7">
        <v>41.16</v>
      </c>
      <c r="G45" s="8">
        <v>29.473199999999999</v>
      </c>
      <c r="H45" s="8">
        <v>11.684900000000001</v>
      </c>
      <c r="I45" s="8" t="s">
        <v>68</v>
      </c>
      <c r="J45" s="38">
        <v>9900</v>
      </c>
      <c r="K45" s="38">
        <f t="shared" si="0"/>
        <v>407484</v>
      </c>
      <c r="L45" s="20" t="s">
        <v>69</v>
      </c>
      <c r="M45" s="6"/>
    </row>
    <row r="46" spans="1:13">
      <c r="A46" s="18">
        <v>42</v>
      </c>
      <c r="B46" s="18"/>
      <c r="C46" s="6" t="s">
        <v>111</v>
      </c>
      <c r="D46" s="6" t="s">
        <v>101</v>
      </c>
      <c r="E46" s="6" t="s">
        <v>65</v>
      </c>
      <c r="F46" s="7">
        <v>41.56</v>
      </c>
      <c r="G46" s="8">
        <v>29.7639</v>
      </c>
      <c r="H46" s="8">
        <v>11.8001</v>
      </c>
      <c r="I46" s="8" t="s">
        <v>68</v>
      </c>
      <c r="J46" s="38">
        <v>9900</v>
      </c>
      <c r="K46" s="38">
        <f t="shared" si="0"/>
        <v>411444</v>
      </c>
      <c r="L46" s="20" t="s">
        <v>69</v>
      </c>
      <c r="M46" s="6"/>
    </row>
    <row r="47" spans="1:13">
      <c r="A47" s="18">
        <v>43</v>
      </c>
      <c r="B47" s="18"/>
      <c r="C47" s="6" t="s">
        <v>112</v>
      </c>
      <c r="D47" s="6" t="s">
        <v>101</v>
      </c>
      <c r="E47" s="6" t="s">
        <v>65</v>
      </c>
      <c r="F47" s="7">
        <v>41.56</v>
      </c>
      <c r="G47" s="8">
        <v>29.7639</v>
      </c>
      <c r="H47" s="8">
        <v>11.8001</v>
      </c>
      <c r="I47" s="8" t="s">
        <v>68</v>
      </c>
      <c r="J47" s="38">
        <v>9900</v>
      </c>
      <c r="K47" s="38">
        <f t="shared" si="0"/>
        <v>411444</v>
      </c>
      <c r="L47" s="20" t="s">
        <v>69</v>
      </c>
      <c r="M47" s="6"/>
    </row>
    <row r="48" spans="1:13">
      <c r="A48" s="18">
        <v>44</v>
      </c>
      <c r="B48" s="18"/>
      <c r="C48" s="6" t="s">
        <v>113</v>
      </c>
      <c r="D48" s="6" t="s">
        <v>101</v>
      </c>
      <c r="E48" s="6" t="s">
        <v>65</v>
      </c>
      <c r="F48" s="7">
        <v>41.98</v>
      </c>
      <c r="G48" s="8">
        <v>30.24</v>
      </c>
      <c r="H48" s="8">
        <v>11.7439</v>
      </c>
      <c r="I48" s="8" t="s">
        <v>68</v>
      </c>
      <c r="J48" s="38">
        <v>9900</v>
      </c>
      <c r="K48" s="38">
        <f t="shared" si="0"/>
        <v>415602</v>
      </c>
      <c r="L48" s="20" t="s">
        <v>69</v>
      </c>
      <c r="M48" s="6"/>
    </row>
    <row r="49" spans="1:13">
      <c r="A49" s="18">
        <v>45</v>
      </c>
      <c r="B49" s="18"/>
      <c r="C49" s="6" t="s">
        <v>114</v>
      </c>
      <c r="D49" s="6" t="s">
        <v>101</v>
      </c>
      <c r="E49" s="6" t="s">
        <v>65</v>
      </c>
      <c r="F49" s="7">
        <v>41.98</v>
      </c>
      <c r="G49" s="8">
        <v>30.24</v>
      </c>
      <c r="H49" s="8">
        <v>11.7439</v>
      </c>
      <c r="I49" s="8" t="s">
        <v>68</v>
      </c>
      <c r="J49" s="38">
        <v>9900</v>
      </c>
      <c r="K49" s="38">
        <f t="shared" si="0"/>
        <v>415602</v>
      </c>
      <c r="L49" s="20" t="s">
        <v>69</v>
      </c>
      <c r="M49" s="6"/>
    </row>
    <row r="50" spans="1:13">
      <c r="A50" s="18">
        <v>46</v>
      </c>
      <c r="B50" s="18"/>
      <c r="C50" s="6" t="s">
        <v>115</v>
      </c>
      <c r="D50" s="6" t="s">
        <v>101</v>
      </c>
      <c r="E50" s="6" t="s">
        <v>65</v>
      </c>
      <c r="F50" s="7">
        <v>35.99</v>
      </c>
      <c r="G50" s="8">
        <v>25.92</v>
      </c>
      <c r="H50" s="8">
        <v>10.0662</v>
      </c>
      <c r="I50" s="8" t="s">
        <v>68</v>
      </c>
      <c r="J50" s="38">
        <v>10114</v>
      </c>
      <c r="K50" s="38">
        <v>364000</v>
      </c>
      <c r="L50" s="20" t="s">
        <v>69</v>
      </c>
      <c r="M50" s="6"/>
    </row>
    <row r="51" spans="1:13">
      <c r="A51" s="18">
        <v>47</v>
      </c>
      <c r="B51" s="18"/>
      <c r="C51" s="6" t="s">
        <v>116</v>
      </c>
      <c r="D51" s="6" t="s">
        <v>101</v>
      </c>
      <c r="E51" s="6" t="s">
        <v>65</v>
      </c>
      <c r="F51" s="7">
        <v>35.99</v>
      </c>
      <c r="G51" s="8">
        <v>25.92</v>
      </c>
      <c r="H51" s="8">
        <v>10.0662</v>
      </c>
      <c r="I51" s="8" t="s">
        <v>68</v>
      </c>
      <c r="J51" s="38">
        <v>9500</v>
      </c>
      <c r="K51" s="38">
        <f t="shared" si="0"/>
        <v>341905</v>
      </c>
      <c r="L51" s="20" t="s">
        <v>69</v>
      </c>
      <c r="M51" s="6"/>
    </row>
    <row r="52" spans="1:13">
      <c r="A52" s="18">
        <v>48</v>
      </c>
      <c r="B52" s="18"/>
      <c r="C52" s="6" t="s">
        <v>117</v>
      </c>
      <c r="D52" s="6" t="s">
        <v>101</v>
      </c>
      <c r="E52" s="6" t="s">
        <v>65</v>
      </c>
      <c r="F52" s="7">
        <v>49.19</v>
      </c>
      <c r="G52" s="8">
        <v>35.269799999999996</v>
      </c>
      <c r="H52" s="8">
        <v>13.9177</v>
      </c>
      <c r="I52" s="8" t="s">
        <v>68</v>
      </c>
      <c r="J52" s="6">
        <v>10600</v>
      </c>
      <c r="K52" s="6">
        <f t="shared" si="0"/>
        <v>521414</v>
      </c>
      <c r="L52" s="20" t="s">
        <v>69</v>
      </c>
      <c r="M52" s="6"/>
    </row>
    <row r="53" spans="1:13">
      <c r="A53" s="35"/>
      <c r="B53" s="35"/>
      <c r="C53" s="64"/>
      <c r="D53" s="64"/>
      <c r="E53" s="64"/>
      <c r="F53" s="65">
        <f>SUM(F5:F52)</f>
        <v>2262.2799999999993</v>
      </c>
      <c r="G53" s="66"/>
      <c r="H53" s="66"/>
      <c r="I53" s="66"/>
      <c r="J53" s="67">
        <f>K53/F53</f>
        <v>8572.2770832964998</v>
      </c>
      <c r="K53" s="68">
        <f>SUM(K5:K52)</f>
        <v>19392891</v>
      </c>
      <c r="L53" s="26"/>
      <c r="M53" s="26"/>
    </row>
    <row r="54" spans="1:13">
      <c r="A54" s="107" t="s">
        <v>183</v>
      </c>
      <c r="B54" s="108"/>
      <c r="C54" s="109"/>
      <c r="D54" s="108"/>
      <c r="E54" s="109"/>
      <c r="F54" s="109"/>
      <c r="G54" s="109"/>
      <c r="H54" s="109"/>
      <c r="I54" s="109"/>
      <c r="J54" s="109"/>
      <c r="K54" s="109"/>
      <c r="L54" s="109"/>
      <c r="M54" s="109"/>
    </row>
    <row r="55" spans="1:13" ht="6" customHeight="1">
      <c r="I55" s="26"/>
      <c r="J55" s="26"/>
      <c r="K55" s="26"/>
      <c r="L55" s="26"/>
      <c r="M55" s="26"/>
    </row>
    <row r="56" spans="1:13">
      <c r="I56" s="26"/>
      <c r="J56" s="110" t="s">
        <v>118</v>
      </c>
      <c r="K56" s="111"/>
      <c r="L56" s="111"/>
      <c r="M56" s="26"/>
    </row>
    <row r="57" spans="1:13">
      <c r="I57" s="26"/>
      <c r="J57" s="39"/>
      <c r="K57" s="39"/>
      <c r="L57" s="39"/>
      <c r="M57" s="26"/>
    </row>
    <row r="58" spans="1:13">
      <c r="I58" s="26"/>
      <c r="J58" s="112"/>
      <c r="K58" s="112"/>
      <c r="L58" s="112"/>
      <c r="M58" s="26"/>
    </row>
  </sheetData>
  <mergeCells count="5">
    <mergeCell ref="A1:M1"/>
    <mergeCell ref="A2:M2"/>
    <mergeCell ref="A54:M54"/>
    <mergeCell ref="J56:L56"/>
    <mergeCell ref="J58:L58"/>
  </mergeCells>
  <phoneticPr fontId="11" type="noConversion"/>
  <pageMargins left="0.27" right="0.15" top="0.49" bottom="0.44" header="0.3" footer="0.3"/>
  <pageSetup paperSize="9" scale="94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sqref="A1:XFD1048576"/>
    </sheetView>
  </sheetViews>
  <sheetFormatPr defaultColWidth="9" defaultRowHeight="13.5"/>
  <cols>
    <col min="1" max="1" width="15.5" customWidth="1"/>
    <col min="2" max="3" width="4.625" customWidth="1"/>
    <col min="4" max="4" width="9.25" customWidth="1"/>
    <col min="5" max="5" width="7.25" customWidth="1"/>
    <col min="6" max="6" width="7.875" customWidth="1"/>
    <col min="7" max="7" width="8" customWidth="1"/>
    <col min="8" max="8" width="7.5" customWidth="1"/>
    <col min="9" max="9" width="6.625" customWidth="1"/>
    <col min="10" max="10" width="8.75" customWidth="1"/>
    <col min="11" max="11" width="5.5" customWidth="1"/>
    <col min="12" max="12" width="3.875" customWidth="1"/>
    <col min="13" max="13" width="11.5"/>
  </cols>
  <sheetData>
    <row r="1" spans="1:12" ht="25.5">
      <c r="A1" s="104" t="s">
        <v>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>
      <c r="A2" s="105" t="s">
        <v>119</v>
      </c>
      <c r="B2" s="105"/>
      <c r="C2" s="105"/>
      <c r="D2" s="105"/>
      <c r="E2" s="105"/>
      <c r="F2" s="105"/>
      <c r="G2" s="105"/>
      <c r="H2" s="105"/>
      <c r="I2" s="105"/>
      <c r="J2" s="106"/>
      <c r="K2" s="106"/>
      <c r="L2" s="105"/>
    </row>
    <row r="3" spans="1:12">
      <c r="A3" s="3"/>
      <c r="B3" s="3"/>
      <c r="C3" s="3"/>
      <c r="D3" s="3"/>
      <c r="E3" s="3"/>
      <c r="F3" s="3"/>
      <c r="G3" s="3"/>
      <c r="H3" s="3"/>
      <c r="I3" s="3"/>
      <c r="J3" s="9" t="s">
        <v>120</v>
      </c>
      <c r="K3" s="9"/>
      <c r="L3" s="3"/>
    </row>
    <row r="4" spans="1:12">
      <c r="A4" s="116" t="s">
        <v>121</v>
      </c>
      <c r="B4" s="113" t="s">
        <v>57</v>
      </c>
      <c r="C4" s="114"/>
      <c r="D4" s="116" t="s">
        <v>23</v>
      </c>
      <c r="E4" s="118" t="s">
        <v>122</v>
      </c>
      <c r="F4" s="118" t="s">
        <v>123</v>
      </c>
      <c r="G4" s="118" t="s">
        <v>124</v>
      </c>
      <c r="H4" s="118" t="s">
        <v>125</v>
      </c>
      <c r="I4" s="116" t="s">
        <v>61</v>
      </c>
      <c r="J4" s="116" t="s">
        <v>62</v>
      </c>
      <c r="K4" s="118" t="s">
        <v>126</v>
      </c>
      <c r="L4" s="116" t="s">
        <v>64</v>
      </c>
    </row>
    <row r="5" spans="1:12">
      <c r="A5" s="117"/>
      <c r="B5" s="13" t="s">
        <v>127</v>
      </c>
      <c r="C5" s="13" t="s">
        <v>128</v>
      </c>
      <c r="D5" s="117"/>
      <c r="E5" s="117"/>
      <c r="F5" s="117"/>
      <c r="G5" s="117"/>
      <c r="H5" s="117"/>
      <c r="I5" s="117"/>
      <c r="J5" s="117"/>
      <c r="K5" s="117"/>
      <c r="L5" s="117"/>
    </row>
    <row r="6" spans="1:12">
      <c r="A6" s="14" t="s">
        <v>129</v>
      </c>
      <c r="B6" s="14" t="s">
        <v>101</v>
      </c>
      <c r="C6" s="13" t="s">
        <v>130</v>
      </c>
      <c r="D6" s="13" t="s">
        <v>131</v>
      </c>
      <c r="E6" s="13">
        <v>391.76</v>
      </c>
      <c r="F6" s="13">
        <v>377.00259999999997</v>
      </c>
      <c r="G6" s="13">
        <v>14.751300000000001</v>
      </c>
      <c r="H6" s="13" t="s">
        <v>68</v>
      </c>
      <c r="I6" s="23">
        <v>24500</v>
      </c>
      <c r="J6" s="23">
        <f t="shared" ref="J6:J10" si="0">E6*I6</f>
        <v>9598120</v>
      </c>
      <c r="K6" s="13" t="s">
        <v>69</v>
      </c>
      <c r="L6" s="13"/>
    </row>
    <row r="7" spans="1:12">
      <c r="A7" s="14" t="s">
        <v>132</v>
      </c>
      <c r="B7" s="14" t="s">
        <v>101</v>
      </c>
      <c r="C7" s="13" t="s">
        <v>130</v>
      </c>
      <c r="D7" s="13" t="s">
        <v>131</v>
      </c>
      <c r="E7" s="13">
        <v>173.74</v>
      </c>
      <c r="F7" s="13">
        <v>167.19800000000001</v>
      </c>
      <c r="G7" s="13">
        <v>6.5422000000000002</v>
      </c>
      <c r="H7" s="13" t="s">
        <v>68</v>
      </c>
      <c r="I7" s="23">
        <v>22500</v>
      </c>
      <c r="J7" s="23">
        <f t="shared" si="0"/>
        <v>3909150</v>
      </c>
      <c r="K7" s="13" t="s">
        <v>69</v>
      </c>
      <c r="L7" s="13"/>
    </row>
    <row r="8" spans="1:12">
      <c r="A8" s="14" t="s">
        <v>133</v>
      </c>
      <c r="B8" s="14" t="s">
        <v>101</v>
      </c>
      <c r="C8" s="13" t="s">
        <v>130</v>
      </c>
      <c r="D8" s="13" t="s">
        <v>131</v>
      </c>
      <c r="E8" s="13">
        <v>173.74</v>
      </c>
      <c r="F8" s="13">
        <v>167.19800000000001</v>
      </c>
      <c r="G8" s="13">
        <v>6.5422000000000002</v>
      </c>
      <c r="H8" s="13" t="s">
        <v>68</v>
      </c>
      <c r="I8" s="23">
        <v>22500</v>
      </c>
      <c r="J8" s="23">
        <f t="shared" si="0"/>
        <v>3909150</v>
      </c>
      <c r="K8" s="13" t="s">
        <v>69</v>
      </c>
      <c r="L8" s="13"/>
    </row>
    <row r="9" spans="1:12">
      <c r="A9" s="14" t="s">
        <v>134</v>
      </c>
      <c r="B9" s="14" t="s">
        <v>101</v>
      </c>
      <c r="C9" s="13" t="s">
        <v>130</v>
      </c>
      <c r="D9" s="13" t="s">
        <v>131</v>
      </c>
      <c r="E9" s="13">
        <v>173.74</v>
      </c>
      <c r="F9" s="13">
        <v>167.19800000000001</v>
      </c>
      <c r="G9" s="13">
        <v>6.5422000000000002</v>
      </c>
      <c r="H9" s="13" t="s">
        <v>68</v>
      </c>
      <c r="I9" s="23">
        <v>22500</v>
      </c>
      <c r="J9" s="23">
        <f t="shared" si="0"/>
        <v>3909150</v>
      </c>
      <c r="K9" s="13" t="s">
        <v>69</v>
      </c>
      <c r="L9" s="13"/>
    </row>
    <row r="10" spans="1:12">
      <c r="A10" s="14" t="s">
        <v>135</v>
      </c>
      <c r="B10" s="14" t="s">
        <v>101</v>
      </c>
      <c r="C10" s="13" t="s">
        <v>130</v>
      </c>
      <c r="D10" s="13" t="s">
        <v>131</v>
      </c>
      <c r="E10" s="13">
        <v>350.52</v>
      </c>
      <c r="F10" s="13">
        <v>337.32679999999999</v>
      </c>
      <c r="G10" s="13">
        <v>13.1989</v>
      </c>
      <c r="H10" s="13" t="s">
        <v>68</v>
      </c>
      <c r="I10" s="23">
        <v>20500</v>
      </c>
      <c r="J10" s="23">
        <f t="shared" si="0"/>
        <v>7185660</v>
      </c>
      <c r="K10" s="13" t="s">
        <v>69</v>
      </c>
      <c r="L10" s="13"/>
    </row>
    <row r="11" spans="1:12">
      <c r="A11" s="15"/>
      <c r="B11" s="15"/>
      <c r="C11" s="16"/>
      <c r="D11" s="15"/>
      <c r="E11" s="17">
        <f>SUM(E6:E10)</f>
        <v>1263.5</v>
      </c>
      <c r="F11" s="17"/>
      <c r="G11" s="17"/>
      <c r="H11" s="17"/>
      <c r="I11" s="17">
        <f>J11/E11</f>
        <v>22565.278986941037</v>
      </c>
      <c r="J11" s="17">
        <f>SUM(J6:J10)</f>
        <v>28511230</v>
      </c>
      <c r="K11" s="15"/>
      <c r="L11" s="17"/>
    </row>
    <row r="12" spans="1:12">
      <c r="A12" s="18"/>
      <c r="B12" s="18"/>
      <c r="C12" s="19"/>
      <c r="D12" s="18"/>
      <c r="E12" s="20"/>
      <c r="F12" s="19"/>
      <c r="G12" s="20"/>
      <c r="H12" s="20"/>
      <c r="I12" s="24"/>
      <c r="J12" s="25"/>
      <c r="K12" s="18"/>
      <c r="L12" s="20"/>
    </row>
    <row r="13" spans="1:12">
      <c r="A13" s="18"/>
      <c r="B13" s="18"/>
      <c r="C13" s="19"/>
      <c r="D13" s="18"/>
      <c r="E13" s="20"/>
      <c r="F13" s="19"/>
      <c r="G13" s="20"/>
      <c r="H13" s="20"/>
      <c r="I13" s="24"/>
      <c r="J13" s="25"/>
      <c r="K13" s="18"/>
      <c r="L13" s="20"/>
    </row>
    <row r="14" spans="1:12">
      <c r="A14" s="18"/>
      <c r="B14" s="18"/>
      <c r="C14" s="19"/>
      <c r="D14" s="18"/>
      <c r="E14" s="20"/>
      <c r="F14" s="19"/>
      <c r="G14" s="20"/>
      <c r="H14" s="20"/>
      <c r="I14" s="24"/>
      <c r="J14" s="25"/>
      <c r="K14" s="18"/>
      <c r="L14" s="20"/>
    </row>
    <row r="15" spans="1:12">
      <c r="A15" s="18"/>
      <c r="B15" s="18"/>
      <c r="C15" s="19"/>
      <c r="D15" s="18"/>
      <c r="E15" s="20"/>
      <c r="F15" s="19"/>
      <c r="G15" s="20"/>
      <c r="H15" s="20"/>
      <c r="I15" s="24"/>
      <c r="J15" s="25"/>
      <c r="K15" s="18"/>
      <c r="L15" s="20"/>
    </row>
    <row r="16" spans="1:12">
      <c r="A16" s="18"/>
      <c r="B16" s="18"/>
      <c r="C16" s="19"/>
      <c r="D16" s="18"/>
      <c r="E16" s="20"/>
      <c r="F16" s="19"/>
      <c r="G16" s="20"/>
      <c r="H16" s="20"/>
      <c r="I16" s="24"/>
      <c r="J16" s="25"/>
      <c r="K16" s="18"/>
      <c r="L16" s="20"/>
    </row>
    <row r="17" spans="1:12">
      <c r="A17" s="18"/>
      <c r="B17" s="18"/>
      <c r="C17" s="19"/>
      <c r="D17" s="18"/>
      <c r="E17" s="20"/>
      <c r="F17" s="19"/>
      <c r="G17" s="20"/>
      <c r="H17" s="20"/>
      <c r="I17" s="24"/>
      <c r="J17" s="25"/>
      <c r="K17" s="18"/>
      <c r="L17" s="20"/>
    </row>
    <row r="18" spans="1:12">
      <c r="A18" s="18"/>
      <c r="B18" s="18"/>
      <c r="C18" s="19"/>
      <c r="D18" s="18"/>
      <c r="E18" s="20"/>
      <c r="F18" s="19"/>
      <c r="G18" s="20"/>
      <c r="H18" s="20"/>
      <c r="I18" s="24"/>
      <c r="J18" s="25"/>
      <c r="K18" s="18"/>
      <c r="L18" s="20"/>
    </row>
    <row r="19" spans="1:12">
      <c r="A19" s="108" t="s">
        <v>136</v>
      </c>
      <c r="B19" s="108"/>
      <c r="C19" s="109"/>
      <c r="D19" s="108"/>
      <c r="E19" s="109"/>
      <c r="F19" s="109"/>
      <c r="G19" s="109"/>
      <c r="H19" s="109"/>
      <c r="I19" s="109"/>
      <c r="J19" s="109"/>
      <c r="K19" s="109"/>
      <c r="L19" s="109"/>
    </row>
    <row r="20" spans="1:12">
      <c r="A20" s="21"/>
      <c r="B20" s="21"/>
      <c r="C20" s="22"/>
      <c r="D20" s="21"/>
      <c r="E20" s="22"/>
      <c r="F20" s="22"/>
      <c r="G20" s="22"/>
      <c r="H20" s="22"/>
      <c r="I20" s="26"/>
      <c r="J20" s="26"/>
      <c r="K20" s="26"/>
      <c r="L20" s="26"/>
    </row>
    <row r="21" spans="1:12">
      <c r="A21" s="21"/>
      <c r="B21" s="21"/>
      <c r="C21" s="22"/>
      <c r="D21" s="21"/>
      <c r="E21" s="22"/>
      <c r="F21" s="22"/>
      <c r="G21" s="22"/>
      <c r="H21" s="22"/>
      <c r="I21" s="115" t="s">
        <v>118</v>
      </c>
      <c r="J21" s="115"/>
      <c r="K21" s="115"/>
      <c r="L21" s="115"/>
    </row>
  </sheetData>
  <mergeCells count="15">
    <mergeCell ref="A1:L1"/>
    <mergeCell ref="A2:L2"/>
    <mergeCell ref="B4:C4"/>
    <mergeCell ref="A19:L19"/>
    <mergeCell ref="I21:L21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11" type="noConversion"/>
  <pageMargins left="0.75" right="0.75" top="1" bottom="1" header="0.5" footer="0.5"/>
  <pageSetup paperSize="9" scale="98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opLeftCell="A12" workbookViewId="0">
      <selection activeCell="A34" sqref="A34:K34"/>
    </sheetView>
  </sheetViews>
  <sheetFormatPr defaultColWidth="9" defaultRowHeight="13.5"/>
  <cols>
    <col min="1" max="1" width="5.625" style="2" customWidth="1"/>
    <col min="2" max="2" width="9" style="2"/>
    <col min="3" max="3" width="9.375" style="2" customWidth="1"/>
    <col min="4" max="4" width="11.125" style="2" customWidth="1"/>
    <col min="5" max="7" width="9" style="2"/>
    <col min="8" max="8" width="8.625" style="2" customWidth="1"/>
    <col min="9" max="16384" width="9" style="2"/>
  </cols>
  <sheetData>
    <row r="1" spans="1:13" ht="37.5" customHeight="1">
      <c r="A1" s="119" t="s">
        <v>137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3" s="1" customFormat="1" ht="24.75" customHeight="1">
      <c r="A2" s="105" t="s">
        <v>138</v>
      </c>
      <c r="B2" s="105"/>
      <c r="C2" s="105"/>
      <c r="D2" s="105"/>
      <c r="E2" s="3"/>
      <c r="F2" s="3"/>
      <c r="G2" s="3"/>
      <c r="H2" s="3"/>
      <c r="I2" s="3"/>
      <c r="J2" s="9" t="s">
        <v>53</v>
      </c>
      <c r="K2" s="9"/>
      <c r="L2" s="3"/>
      <c r="M2" s="3"/>
    </row>
    <row r="3" spans="1:13" ht="27.75" customHeight="1">
      <c r="A3" s="4" t="s">
        <v>54</v>
      </c>
      <c r="B3" s="4" t="s">
        <v>139</v>
      </c>
      <c r="C3" s="4" t="s">
        <v>140</v>
      </c>
      <c r="D3" s="4" t="s">
        <v>141</v>
      </c>
      <c r="E3" s="4" t="s">
        <v>60</v>
      </c>
      <c r="F3" s="4" t="s">
        <v>61</v>
      </c>
      <c r="G3" s="4" t="s">
        <v>142</v>
      </c>
      <c r="H3" s="4" t="s">
        <v>143</v>
      </c>
      <c r="I3" s="4" t="s">
        <v>144</v>
      </c>
      <c r="J3" s="4" t="s">
        <v>63</v>
      </c>
      <c r="K3" s="4" t="s">
        <v>64</v>
      </c>
    </row>
    <row r="4" spans="1:13">
      <c r="A4" s="5">
        <v>1</v>
      </c>
      <c r="B4" s="6" t="s">
        <v>145</v>
      </c>
      <c r="C4" s="7">
        <v>3.75</v>
      </c>
      <c r="D4" s="8">
        <v>12.96</v>
      </c>
      <c r="E4" s="8" t="s">
        <v>146</v>
      </c>
      <c r="F4" s="6">
        <v>100000</v>
      </c>
      <c r="G4" s="6">
        <v>100000</v>
      </c>
      <c r="H4" s="6" t="s">
        <v>36</v>
      </c>
      <c r="I4" s="6" t="s">
        <v>147</v>
      </c>
      <c r="J4" s="6" t="s">
        <v>69</v>
      </c>
      <c r="K4" s="5"/>
    </row>
    <row r="5" spans="1:13">
      <c r="A5" s="5">
        <v>2</v>
      </c>
      <c r="B5" s="6" t="s">
        <v>148</v>
      </c>
      <c r="C5" s="7">
        <v>3.75</v>
      </c>
      <c r="D5" s="8">
        <v>12.96</v>
      </c>
      <c r="E5" s="8" t="s">
        <v>146</v>
      </c>
      <c r="F5" s="6">
        <v>100000</v>
      </c>
      <c r="G5" s="6">
        <v>100000</v>
      </c>
      <c r="H5" s="6" t="s">
        <v>36</v>
      </c>
      <c r="I5" s="6" t="s">
        <v>147</v>
      </c>
      <c r="J5" s="6" t="s">
        <v>69</v>
      </c>
      <c r="K5" s="10"/>
    </row>
    <row r="6" spans="1:13">
      <c r="A6" s="5">
        <v>3</v>
      </c>
      <c r="B6" s="6" t="s">
        <v>149</v>
      </c>
      <c r="C6" s="7">
        <v>3.75</v>
      </c>
      <c r="D6" s="8">
        <v>12.96</v>
      </c>
      <c r="E6" s="8" t="s">
        <v>146</v>
      </c>
      <c r="F6" s="6">
        <v>100000</v>
      </c>
      <c r="G6" s="6">
        <v>100000</v>
      </c>
      <c r="H6" s="6" t="s">
        <v>36</v>
      </c>
      <c r="I6" s="6" t="s">
        <v>147</v>
      </c>
      <c r="J6" s="6" t="s">
        <v>69</v>
      </c>
      <c r="K6" s="10"/>
    </row>
    <row r="7" spans="1:13">
      <c r="A7" s="5">
        <v>4</v>
      </c>
      <c r="B7" s="6" t="s">
        <v>150</v>
      </c>
      <c r="C7" s="7">
        <v>3.75</v>
      </c>
      <c r="D7" s="8">
        <v>12.96</v>
      </c>
      <c r="E7" s="8" t="s">
        <v>146</v>
      </c>
      <c r="F7" s="6">
        <v>100000</v>
      </c>
      <c r="G7" s="6">
        <v>100000</v>
      </c>
      <c r="H7" s="6" t="s">
        <v>36</v>
      </c>
      <c r="I7" s="6" t="s">
        <v>147</v>
      </c>
      <c r="J7" s="6" t="s">
        <v>69</v>
      </c>
      <c r="K7" s="10"/>
    </row>
    <row r="8" spans="1:13">
      <c r="A8" s="5">
        <v>5</v>
      </c>
      <c r="B8" s="6" t="s">
        <v>151</v>
      </c>
      <c r="C8" s="7">
        <v>3.75</v>
      </c>
      <c r="D8" s="8">
        <v>12.96</v>
      </c>
      <c r="E8" s="8" t="s">
        <v>146</v>
      </c>
      <c r="F8" s="6">
        <v>100000</v>
      </c>
      <c r="G8" s="6">
        <v>100000</v>
      </c>
      <c r="H8" s="6" t="s">
        <v>36</v>
      </c>
      <c r="I8" s="6" t="s">
        <v>147</v>
      </c>
      <c r="J8" s="6" t="s">
        <v>69</v>
      </c>
      <c r="K8" s="10"/>
    </row>
    <row r="9" spans="1:13">
      <c r="A9" s="5">
        <v>6</v>
      </c>
      <c r="B9" s="6" t="s">
        <v>152</v>
      </c>
      <c r="C9" s="7">
        <v>3.75</v>
      </c>
      <c r="D9" s="8">
        <v>12.96</v>
      </c>
      <c r="E9" s="8" t="s">
        <v>146</v>
      </c>
      <c r="F9" s="6">
        <v>100000</v>
      </c>
      <c r="G9" s="6">
        <v>100000</v>
      </c>
      <c r="H9" s="6" t="s">
        <v>36</v>
      </c>
      <c r="I9" s="6" t="s">
        <v>147</v>
      </c>
      <c r="J9" s="6" t="s">
        <v>69</v>
      </c>
      <c r="K9" s="10"/>
    </row>
    <row r="10" spans="1:13">
      <c r="A10" s="5">
        <v>7</v>
      </c>
      <c r="B10" s="6" t="s">
        <v>153</v>
      </c>
      <c r="C10" s="7">
        <v>3.75</v>
      </c>
      <c r="D10" s="8">
        <v>12.96</v>
      </c>
      <c r="E10" s="8" t="s">
        <v>146</v>
      </c>
      <c r="F10" s="6">
        <v>100000</v>
      </c>
      <c r="G10" s="6">
        <v>100000</v>
      </c>
      <c r="H10" s="6" t="s">
        <v>36</v>
      </c>
      <c r="I10" s="6" t="s">
        <v>147</v>
      </c>
      <c r="J10" s="6" t="s">
        <v>69</v>
      </c>
      <c r="K10" s="10"/>
    </row>
    <row r="11" spans="1:13">
      <c r="A11" s="5">
        <v>8</v>
      </c>
      <c r="B11" s="6" t="s">
        <v>154</v>
      </c>
      <c r="C11" s="7">
        <v>3.75</v>
      </c>
      <c r="D11" s="8">
        <v>12.96</v>
      </c>
      <c r="E11" s="8" t="s">
        <v>146</v>
      </c>
      <c r="F11" s="6">
        <v>100000</v>
      </c>
      <c r="G11" s="6">
        <v>100000</v>
      </c>
      <c r="H11" s="6" t="s">
        <v>36</v>
      </c>
      <c r="I11" s="6" t="s">
        <v>147</v>
      </c>
      <c r="J11" s="6" t="s">
        <v>69</v>
      </c>
      <c r="K11" s="10"/>
    </row>
    <row r="12" spans="1:13">
      <c r="A12" s="5">
        <v>9</v>
      </c>
      <c r="B12" s="6" t="s">
        <v>155</v>
      </c>
      <c r="C12" s="7">
        <v>3.75</v>
      </c>
      <c r="D12" s="8">
        <v>12.96</v>
      </c>
      <c r="E12" s="8" t="s">
        <v>146</v>
      </c>
      <c r="F12" s="6">
        <v>100000</v>
      </c>
      <c r="G12" s="6">
        <v>100000</v>
      </c>
      <c r="H12" s="6" t="s">
        <v>36</v>
      </c>
      <c r="I12" s="6" t="s">
        <v>147</v>
      </c>
      <c r="J12" s="6" t="s">
        <v>69</v>
      </c>
      <c r="K12" s="5"/>
    </row>
    <row r="13" spans="1:13">
      <c r="A13" s="5">
        <v>10</v>
      </c>
      <c r="B13" s="6" t="s">
        <v>156</v>
      </c>
      <c r="C13" s="7">
        <v>3.75</v>
      </c>
      <c r="D13" s="8">
        <v>12.96</v>
      </c>
      <c r="E13" s="8" t="s">
        <v>146</v>
      </c>
      <c r="F13" s="6">
        <v>100000</v>
      </c>
      <c r="G13" s="6">
        <v>100000</v>
      </c>
      <c r="H13" s="6" t="s">
        <v>36</v>
      </c>
      <c r="I13" s="6" t="s">
        <v>147</v>
      </c>
      <c r="J13" s="6" t="s">
        <v>69</v>
      </c>
      <c r="K13" s="10"/>
    </row>
    <row r="14" spans="1:13">
      <c r="A14" s="5">
        <v>11</v>
      </c>
      <c r="B14" s="6" t="s">
        <v>157</v>
      </c>
      <c r="C14" s="7">
        <v>3.75</v>
      </c>
      <c r="D14" s="8">
        <v>12.96</v>
      </c>
      <c r="E14" s="8" t="s">
        <v>146</v>
      </c>
      <c r="F14" s="6">
        <v>100000</v>
      </c>
      <c r="G14" s="6">
        <v>100000</v>
      </c>
      <c r="H14" s="6" t="s">
        <v>36</v>
      </c>
      <c r="I14" s="6" t="s">
        <v>147</v>
      </c>
      <c r="J14" s="6" t="s">
        <v>69</v>
      </c>
      <c r="K14" s="10"/>
    </row>
    <row r="15" spans="1:13">
      <c r="A15" s="5">
        <v>12</v>
      </c>
      <c r="B15" s="6" t="s">
        <v>158</v>
      </c>
      <c r="C15" s="7">
        <v>3.75</v>
      </c>
      <c r="D15" s="8">
        <v>12.96</v>
      </c>
      <c r="E15" s="8" t="s">
        <v>146</v>
      </c>
      <c r="F15" s="6">
        <v>100000</v>
      </c>
      <c r="G15" s="6">
        <v>100000</v>
      </c>
      <c r="H15" s="6" t="s">
        <v>36</v>
      </c>
      <c r="I15" s="6" t="s">
        <v>147</v>
      </c>
      <c r="J15" s="6" t="s">
        <v>69</v>
      </c>
      <c r="K15" s="10"/>
    </row>
    <row r="16" spans="1:13">
      <c r="A16" s="5">
        <v>13</v>
      </c>
      <c r="B16" s="6" t="s">
        <v>159</v>
      </c>
      <c r="C16" s="7">
        <v>3.75</v>
      </c>
      <c r="D16" s="8">
        <v>12.96</v>
      </c>
      <c r="E16" s="8" t="s">
        <v>146</v>
      </c>
      <c r="F16" s="6">
        <v>100000</v>
      </c>
      <c r="G16" s="6">
        <v>100000</v>
      </c>
      <c r="H16" s="6" t="s">
        <v>36</v>
      </c>
      <c r="I16" s="6" t="s">
        <v>147</v>
      </c>
      <c r="J16" s="6" t="s">
        <v>69</v>
      </c>
      <c r="K16" s="10"/>
    </row>
    <row r="17" spans="1:11">
      <c r="A17" s="5">
        <v>14</v>
      </c>
      <c r="B17" s="6" t="s">
        <v>160</v>
      </c>
      <c r="C17" s="7">
        <v>3.75</v>
      </c>
      <c r="D17" s="8">
        <v>12.96</v>
      </c>
      <c r="E17" s="8" t="s">
        <v>146</v>
      </c>
      <c r="F17" s="6">
        <v>100000</v>
      </c>
      <c r="G17" s="6">
        <v>100000</v>
      </c>
      <c r="H17" s="6" t="s">
        <v>36</v>
      </c>
      <c r="I17" s="6" t="s">
        <v>147</v>
      </c>
      <c r="J17" s="6" t="s">
        <v>69</v>
      </c>
      <c r="K17" s="10"/>
    </row>
    <row r="18" spans="1:11">
      <c r="A18" s="5">
        <v>15</v>
      </c>
      <c r="B18" s="6" t="s">
        <v>161</v>
      </c>
      <c r="C18" s="7">
        <v>3.75</v>
      </c>
      <c r="D18" s="8">
        <v>12.96</v>
      </c>
      <c r="E18" s="8" t="s">
        <v>146</v>
      </c>
      <c r="F18" s="6">
        <v>100000</v>
      </c>
      <c r="G18" s="6">
        <v>100000</v>
      </c>
      <c r="H18" s="6" t="s">
        <v>36</v>
      </c>
      <c r="I18" s="6" t="s">
        <v>147</v>
      </c>
      <c r="J18" s="6" t="s">
        <v>69</v>
      </c>
      <c r="K18" s="10"/>
    </row>
    <row r="19" spans="1:11">
      <c r="A19" s="5">
        <v>16</v>
      </c>
      <c r="B19" s="6" t="s">
        <v>162</v>
      </c>
      <c r="C19" s="7">
        <v>3.75</v>
      </c>
      <c r="D19" s="8">
        <v>12.96</v>
      </c>
      <c r="E19" s="8" t="s">
        <v>146</v>
      </c>
      <c r="F19" s="6">
        <v>100000</v>
      </c>
      <c r="G19" s="6">
        <v>100000</v>
      </c>
      <c r="H19" s="6" t="s">
        <v>36</v>
      </c>
      <c r="I19" s="6" t="s">
        <v>147</v>
      </c>
      <c r="J19" s="6" t="s">
        <v>69</v>
      </c>
      <c r="K19" s="10"/>
    </row>
    <row r="20" spans="1:11">
      <c r="A20" s="5">
        <v>17</v>
      </c>
      <c r="B20" s="6" t="s">
        <v>163</v>
      </c>
      <c r="C20" s="7">
        <v>3.75</v>
      </c>
      <c r="D20" s="8">
        <v>12.96</v>
      </c>
      <c r="E20" s="8" t="s">
        <v>146</v>
      </c>
      <c r="F20" s="6">
        <v>100000</v>
      </c>
      <c r="G20" s="6">
        <v>100000</v>
      </c>
      <c r="H20" s="6" t="s">
        <v>36</v>
      </c>
      <c r="I20" s="6" t="s">
        <v>147</v>
      </c>
      <c r="J20" s="6" t="s">
        <v>69</v>
      </c>
      <c r="K20" s="10"/>
    </row>
    <row r="21" spans="1:11">
      <c r="A21" s="5">
        <v>18</v>
      </c>
      <c r="B21" s="6" t="s">
        <v>164</v>
      </c>
      <c r="C21" s="7">
        <v>3.75</v>
      </c>
      <c r="D21" s="8">
        <v>12.96</v>
      </c>
      <c r="E21" s="8" t="s">
        <v>146</v>
      </c>
      <c r="F21" s="6">
        <v>100000</v>
      </c>
      <c r="G21" s="6">
        <v>100000</v>
      </c>
      <c r="H21" s="6" t="s">
        <v>36</v>
      </c>
      <c r="I21" s="6" t="s">
        <v>147</v>
      </c>
      <c r="J21" s="6" t="s">
        <v>69</v>
      </c>
      <c r="K21" s="10"/>
    </row>
    <row r="22" spans="1:11">
      <c r="A22" s="5">
        <v>19</v>
      </c>
      <c r="B22" s="6" t="s">
        <v>165</v>
      </c>
      <c r="C22" s="7">
        <v>3.75</v>
      </c>
      <c r="D22" s="8">
        <v>12.96</v>
      </c>
      <c r="E22" s="8" t="s">
        <v>146</v>
      </c>
      <c r="F22" s="6">
        <v>100000</v>
      </c>
      <c r="G22" s="6">
        <v>100000</v>
      </c>
      <c r="H22" s="6" t="s">
        <v>36</v>
      </c>
      <c r="I22" s="6" t="s">
        <v>147</v>
      </c>
      <c r="J22" s="6" t="s">
        <v>69</v>
      </c>
      <c r="K22" s="10"/>
    </row>
    <row r="23" spans="1:11">
      <c r="A23" s="5">
        <v>20</v>
      </c>
      <c r="B23" s="6" t="s">
        <v>166</v>
      </c>
      <c r="C23" s="7">
        <v>3.75</v>
      </c>
      <c r="D23" s="8">
        <v>12.96</v>
      </c>
      <c r="E23" s="8" t="s">
        <v>146</v>
      </c>
      <c r="F23" s="6">
        <v>100000</v>
      </c>
      <c r="G23" s="6">
        <v>100000</v>
      </c>
      <c r="H23" s="6" t="s">
        <v>36</v>
      </c>
      <c r="I23" s="6" t="s">
        <v>147</v>
      </c>
      <c r="J23" s="6" t="s">
        <v>69</v>
      </c>
      <c r="K23" s="10"/>
    </row>
    <row r="24" spans="1:11">
      <c r="A24" s="5">
        <v>21</v>
      </c>
      <c r="B24" s="6" t="s">
        <v>167</v>
      </c>
      <c r="C24" s="7">
        <v>3.75</v>
      </c>
      <c r="D24" s="8">
        <v>12.96</v>
      </c>
      <c r="E24" s="8" t="s">
        <v>146</v>
      </c>
      <c r="F24" s="6">
        <v>100000</v>
      </c>
      <c r="G24" s="6">
        <v>100000</v>
      </c>
      <c r="H24" s="6" t="s">
        <v>36</v>
      </c>
      <c r="I24" s="6" t="s">
        <v>147</v>
      </c>
      <c r="J24" s="6" t="s">
        <v>69</v>
      </c>
      <c r="K24" s="10"/>
    </row>
    <row r="25" spans="1:11">
      <c r="A25" s="5">
        <v>22</v>
      </c>
      <c r="B25" s="6" t="s">
        <v>168</v>
      </c>
      <c r="C25" s="7">
        <v>3.75</v>
      </c>
      <c r="D25" s="8">
        <v>12.96</v>
      </c>
      <c r="E25" s="8" t="s">
        <v>146</v>
      </c>
      <c r="F25" s="6">
        <v>100000</v>
      </c>
      <c r="G25" s="6">
        <v>100000</v>
      </c>
      <c r="H25" s="6" t="s">
        <v>36</v>
      </c>
      <c r="I25" s="6" t="s">
        <v>147</v>
      </c>
      <c r="J25" s="6" t="s">
        <v>69</v>
      </c>
      <c r="K25" s="10"/>
    </row>
    <row r="26" spans="1:11">
      <c r="A26" s="5">
        <v>23</v>
      </c>
      <c r="B26" s="6" t="s">
        <v>169</v>
      </c>
      <c r="C26" s="7">
        <v>3.75</v>
      </c>
      <c r="D26" s="8">
        <v>12.96</v>
      </c>
      <c r="E26" s="8" t="s">
        <v>146</v>
      </c>
      <c r="F26" s="6">
        <v>100000</v>
      </c>
      <c r="G26" s="6">
        <v>100000</v>
      </c>
      <c r="H26" s="6" t="s">
        <v>36</v>
      </c>
      <c r="I26" s="6" t="s">
        <v>147</v>
      </c>
      <c r="J26" s="6" t="s">
        <v>69</v>
      </c>
      <c r="K26" s="10"/>
    </row>
    <row r="27" spans="1:11">
      <c r="A27" s="5">
        <v>24</v>
      </c>
      <c r="B27" s="6" t="s">
        <v>170</v>
      </c>
      <c r="C27" s="7">
        <v>3.75</v>
      </c>
      <c r="D27" s="8">
        <v>12.96</v>
      </c>
      <c r="E27" s="8" t="s">
        <v>146</v>
      </c>
      <c r="F27" s="6">
        <v>100000</v>
      </c>
      <c r="G27" s="6">
        <v>100000</v>
      </c>
      <c r="H27" s="6" t="s">
        <v>36</v>
      </c>
      <c r="I27" s="6" t="s">
        <v>147</v>
      </c>
      <c r="J27" s="6" t="s">
        <v>69</v>
      </c>
      <c r="K27" s="10"/>
    </row>
    <row r="28" spans="1:11">
      <c r="A28" s="5">
        <v>25</v>
      </c>
      <c r="B28" s="6" t="s">
        <v>171</v>
      </c>
      <c r="C28" s="7">
        <v>3.75</v>
      </c>
      <c r="D28" s="8">
        <v>12.96</v>
      </c>
      <c r="E28" s="8" t="s">
        <v>146</v>
      </c>
      <c r="F28" s="6">
        <v>100000</v>
      </c>
      <c r="G28" s="6">
        <v>100000</v>
      </c>
      <c r="H28" s="6" t="s">
        <v>36</v>
      </c>
      <c r="I28" s="6" t="s">
        <v>147</v>
      </c>
      <c r="J28" s="6" t="s">
        <v>69</v>
      </c>
      <c r="K28" s="10"/>
    </row>
    <row r="29" spans="1:11">
      <c r="A29" s="5">
        <v>26</v>
      </c>
      <c r="B29" s="6" t="s">
        <v>172</v>
      </c>
      <c r="C29" s="7">
        <v>3.75</v>
      </c>
      <c r="D29" s="8">
        <v>12.96</v>
      </c>
      <c r="E29" s="8" t="s">
        <v>146</v>
      </c>
      <c r="F29" s="6">
        <v>100000</v>
      </c>
      <c r="G29" s="6">
        <v>100000</v>
      </c>
      <c r="H29" s="6" t="s">
        <v>36</v>
      </c>
      <c r="I29" s="6" t="s">
        <v>147</v>
      </c>
      <c r="J29" s="6" t="s">
        <v>69</v>
      </c>
      <c r="K29" s="10"/>
    </row>
    <row r="30" spans="1:11">
      <c r="A30" s="5">
        <v>27</v>
      </c>
      <c r="B30" s="6" t="s">
        <v>173</v>
      </c>
      <c r="C30" s="7">
        <v>3.75</v>
      </c>
      <c r="D30" s="8">
        <v>12.96</v>
      </c>
      <c r="E30" s="8" t="s">
        <v>146</v>
      </c>
      <c r="F30" s="6">
        <v>100000</v>
      </c>
      <c r="G30" s="6">
        <v>100000</v>
      </c>
      <c r="H30" s="6" t="s">
        <v>36</v>
      </c>
      <c r="I30" s="6" t="s">
        <v>147</v>
      </c>
      <c r="J30" s="6" t="s">
        <v>69</v>
      </c>
      <c r="K30" s="10"/>
    </row>
    <row r="31" spans="1:11">
      <c r="A31" s="5">
        <v>28</v>
      </c>
      <c r="B31" s="6" t="s">
        <v>174</v>
      </c>
      <c r="C31" s="7">
        <v>3.75</v>
      </c>
      <c r="D31" s="8">
        <v>12.96</v>
      </c>
      <c r="E31" s="8" t="s">
        <v>146</v>
      </c>
      <c r="F31" s="6">
        <v>100000</v>
      </c>
      <c r="G31" s="6">
        <v>100000</v>
      </c>
      <c r="H31" s="6" t="s">
        <v>36</v>
      </c>
      <c r="I31" s="6" t="s">
        <v>147</v>
      </c>
      <c r="J31" s="6" t="s">
        <v>69</v>
      </c>
      <c r="K31" s="10"/>
    </row>
    <row r="32" spans="1:11">
      <c r="A32" s="5">
        <v>29</v>
      </c>
      <c r="B32" s="6" t="s">
        <v>175</v>
      </c>
      <c r="C32" s="7">
        <v>3.75</v>
      </c>
      <c r="D32" s="8">
        <v>12.96</v>
      </c>
      <c r="E32" s="8" t="s">
        <v>146</v>
      </c>
      <c r="F32" s="6">
        <v>100000</v>
      </c>
      <c r="G32" s="6">
        <v>100000</v>
      </c>
      <c r="H32" s="6" t="s">
        <v>36</v>
      </c>
      <c r="I32" s="6" t="s">
        <v>147</v>
      </c>
      <c r="J32" s="6" t="s">
        <v>69</v>
      </c>
      <c r="K32" s="10"/>
    </row>
    <row r="33" spans="1:11">
      <c r="A33" s="57"/>
      <c r="B33" s="58"/>
      <c r="C33" s="59"/>
      <c r="D33" s="60">
        <f>SUM(D4:D32)</f>
        <v>375.83999999999992</v>
      </c>
      <c r="E33" s="60"/>
      <c r="F33" s="58">
        <f>G33/A32</f>
        <v>100000</v>
      </c>
      <c r="G33" s="58">
        <f>SUM(G4:G32)</f>
        <v>2900000</v>
      </c>
      <c r="H33" s="58"/>
      <c r="I33" s="58"/>
      <c r="J33" s="58"/>
      <c r="K33" s="61"/>
    </row>
    <row r="34" spans="1:11">
      <c r="A34" s="120" t="s">
        <v>176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6" spans="1:11">
      <c r="I36" s="11" t="s">
        <v>118</v>
      </c>
      <c r="J36" s="11"/>
      <c r="K36" s="11"/>
    </row>
    <row r="37" spans="1:11">
      <c r="I37" s="12"/>
      <c r="J37" s="12"/>
      <c r="K37" s="12"/>
    </row>
    <row r="38" spans="1:11">
      <c r="I38" s="122"/>
      <c r="J38" s="122"/>
      <c r="K38" s="122"/>
    </row>
  </sheetData>
  <mergeCells count="4">
    <mergeCell ref="A1:K1"/>
    <mergeCell ref="A2:D2"/>
    <mergeCell ref="A34:K34"/>
    <mergeCell ref="I38:K38"/>
  </mergeCells>
  <phoneticPr fontId="11" type="noConversion"/>
  <pageMargins left="0.45" right="0.36" top="0.75" bottom="0.75" header="0.3" footer="0.3"/>
  <pageSetup paperSize="9" scale="85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标价牌</vt:lpstr>
      <vt:lpstr>公寓</vt:lpstr>
      <vt:lpstr>商铺</vt:lpstr>
      <vt:lpstr>车位价目表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fgj</cp:lastModifiedBy>
  <dcterms:created xsi:type="dcterms:W3CDTF">2006-09-13T11:21:00Z</dcterms:created>
  <dcterms:modified xsi:type="dcterms:W3CDTF">2021-05-08T08:35:27Z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3BB99210A8D94D52BA4972B8FDCF78FB</vt:lpwstr>
  </property>
  <property fmtid="{D5CDD505-2E9C-101B-9397-08002B2CF9AE}" pid="3" name="KSOProductBuildVer">
    <vt:lpwstr>2052-11.1.0.10463</vt:lpwstr>
  </property>
</Properties>
</file>