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1"/>
  </bookViews>
  <sheets>
    <sheet name="标价牌" sheetId="1" r:id="rId1"/>
    <sheet name="价目表" sheetId="2" r:id="rId2"/>
  </sheets>
  <definedNames/>
  <calcPr fullCalcOnLoad="1"/>
</workbook>
</file>

<file path=xl/sharedStrings.xml><?xml version="1.0" encoding="utf-8"?>
<sst xmlns="http://schemas.openxmlformats.org/spreadsheetml/2006/main" count="207" uniqueCount="106">
  <si>
    <t>商品房销售标价牌</t>
  </si>
  <si>
    <t>开发企业名称</t>
  </si>
  <si>
    <t>余姚新邻里开发建设有限公司</t>
  </si>
  <si>
    <t>楼盘名称</t>
  </si>
  <si>
    <t>新邻中心（河姆渡镇车厩大桥北接线东侧、中学西侧64#地块）</t>
  </si>
  <si>
    <t>坐落位置</t>
  </si>
  <si>
    <t>余姚市河姆渡镇江中村</t>
  </si>
  <si>
    <t>预售许可证号码</t>
  </si>
  <si>
    <t>预售许可套数（幢数）</t>
  </si>
  <si>
    <t>土地性质</t>
  </si>
  <si>
    <t>商业用地</t>
  </si>
  <si>
    <t>土地使用起止年限</t>
  </si>
  <si>
    <t>2020年12月6日-2060年12月6日</t>
  </si>
  <si>
    <t>容积率</t>
  </si>
  <si>
    <t>建筑结构</t>
  </si>
  <si>
    <t>框架剪力墙结构</t>
  </si>
  <si>
    <t>绿地率</t>
  </si>
  <si>
    <t>综合绿地率16.35%</t>
  </si>
  <si>
    <t>车位配比率</t>
  </si>
  <si>
    <t>1:0.9</t>
  </si>
  <si>
    <t>装修状况</t>
  </si>
  <si>
    <t>毛坯</t>
  </si>
  <si>
    <t>房屋类型</t>
  </si>
  <si>
    <t>多层</t>
  </si>
  <si>
    <t>房源概况</t>
  </si>
  <si>
    <t>户型</t>
  </si>
  <si>
    <t>/</t>
  </si>
  <si>
    <t>建筑面积</t>
  </si>
  <si>
    <t>5387.44㎡</t>
  </si>
  <si>
    <t>可供销售房屋总套数</t>
  </si>
  <si>
    <t>商业26套</t>
  </si>
  <si>
    <t>当期销售推出商业用房总套数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</si>
  <si>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</si>
  <si>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</si>
  <si>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</si>
  <si>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</si>
  <si>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</si>
  <si>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</si>
  <si>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</si>
  <si>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</si>
  <si>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×</t>
  </si>
  <si>
    <t>享受优惠折扣条件</t>
  </si>
  <si>
    <t>商业：一次性付款享商铺总价优惠1%、办理VIP卡享商铺总价优惠1%、公司总经理特批享房屋总价的3%优惠、集团董事长特批享房屋总价的15%优惠。
（优惠最高不超总价的20%）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</si>
  <si>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</si>
  <si>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</si>
  <si>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</si>
  <si>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</si>
  <si>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</si>
  <si>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</si>
  <si>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</si>
  <si>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</si>
  <si>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余姚新美邻物业发展有限公司</t>
  </si>
  <si>
    <t>按前期物业服务合同</t>
  </si>
  <si>
    <t xml:space="preserve">商业：4元/平方米/月（其中地下附属用房不计入收费面积）                    </t>
  </si>
  <si>
    <t>特别提示</t>
  </si>
  <si>
    <t>商业用房销售具体标价内容详见价目表或价格手册。价格举报电话：12358</t>
  </si>
  <si>
    <t>填报日期： 2022年7月13日</t>
  </si>
  <si>
    <t>商业用房销售价目表</t>
  </si>
  <si>
    <t>楼盘名称：新邻中心（河姆渡镇车厩大桥北接线东侧、中学西侧64#地块）</t>
  </si>
  <si>
    <t>填制日期：2022年7月13日</t>
  </si>
  <si>
    <t>幢号</t>
  </si>
  <si>
    <t>室号</t>
  </si>
  <si>
    <t>层高(m)</t>
  </si>
  <si>
    <t>建筑面积(㎡)</t>
  </si>
  <si>
    <t>套内建筑面积(㎡)</t>
  </si>
  <si>
    <t>公摊建筑面积(㎡)</t>
  </si>
  <si>
    <t>计价单位(套/间)</t>
  </si>
  <si>
    <t>销售单价(元/㎡）</t>
  </si>
  <si>
    <t>房屋总价(元）</t>
  </si>
  <si>
    <t>销售状态</t>
  </si>
  <si>
    <t>备注</t>
  </si>
  <si>
    <t>兴渡路500号</t>
  </si>
  <si>
    <t>单一层</t>
  </si>
  <si>
    <t>元/㎡</t>
  </si>
  <si>
    <t>未售</t>
  </si>
  <si>
    <t>兴渡路502号</t>
  </si>
  <si>
    <t>兴渡路504号</t>
  </si>
  <si>
    <t>兴渡路506号</t>
  </si>
  <si>
    <t>兴渡路508号</t>
  </si>
  <si>
    <t>4.2+3.4</t>
  </si>
  <si>
    <t>一带二</t>
  </si>
  <si>
    <t>兴渡路510号</t>
  </si>
  <si>
    <t>兴渡路512号</t>
  </si>
  <si>
    <t>兴渡路514号</t>
  </si>
  <si>
    <t>兴渡路516号</t>
  </si>
  <si>
    <t>兴渡路518号</t>
  </si>
  <si>
    <t>兴渡路520号</t>
  </si>
  <si>
    <t>兴渡路522号</t>
  </si>
  <si>
    <t>兴渡路524号</t>
  </si>
  <si>
    <t>兴渡路526/528号</t>
  </si>
  <si>
    <t>兴渡路530号</t>
  </si>
  <si>
    <t>兴渡路532号</t>
  </si>
  <si>
    <t>兴渡路534号</t>
  </si>
  <si>
    <t>兴渡路536号</t>
  </si>
  <si>
    <t>兴渡路538号</t>
  </si>
  <si>
    <t>兴渡路540号</t>
  </si>
  <si>
    <t>兴渡路542号</t>
  </si>
  <si>
    <t>兴渡路544号</t>
  </si>
  <si>
    <t>兴渡路546号</t>
  </si>
  <si>
    <t>兴渡路548/550号</t>
  </si>
  <si>
    <t>茂才路201号、203号超市</t>
  </si>
  <si>
    <t>1-201超市</t>
  </si>
  <si>
    <t>单二层</t>
  </si>
  <si>
    <t>合计：</t>
  </si>
  <si>
    <t>本表报备房源总套数26套，总面积5387.44㎡，总价59725129元，均单价11086元/㎡。</t>
  </si>
  <si>
    <t xml:space="preserve">                                                        价格举报电话：12358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</si>
</sst>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 applyProtection="0">
      <alignment vertical="center"/>
    </xf>
  </cellStyleXfs>
  <cellXfs count="128">
    <xf numFmtId="0" fontId="0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5" fillId="33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9" xfId="0" applyFill="1" applyBorder="1" applyAlignment="1">
      <alignment vertical="center"/>
    </xf>
    <xf numFmtId="0" fontId="3" fillId="33" borderId="10" xfId="63" applyNumberFormat="1" applyFont="1" applyFill="1" applyBorder="1" applyAlignment="1">
      <alignment horizontal="center" vertical="center"/>
    </xf>
    <xf numFmtId="0" fontId="3" fillId="33" borderId="11" xfId="63" applyNumberFormat="1" applyFont="1" applyFill="1" applyBorder="1" applyAlignment="1">
      <alignment horizontal="center" vertical="center" wrapText="1"/>
    </xf>
    <xf numFmtId="0" fontId="3" fillId="33" borderId="11" xfId="63" applyNumberFormat="1" applyFont="1" applyFill="1" applyBorder="1" applyAlignment="1">
      <alignment horizontal="center" vertical="center"/>
    </xf>
    <xf numFmtId="0" fontId="3" fillId="0" borderId="11" xfId="63" applyNumberFormat="1" applyFont="1" applyFill="1" applyBorder="1" applyAlignment="1">
      <alignment horizontal="center" vertical="center"/>
    </xf>
    <xf numFmtId="0" fontId="4" fillId="33" borderId="12" xfId="63" applyNumberFormat="1" applyFont="1" applyFill="1" applyBorder="1" applyAlignment="1">
      <alignment horizontal="left" vertical="center"/>
    </xf>
    <xf numFmtId="0" fontId="4" fillId="33" borderId="0" xfId="63" applyNumberFormat="1" applyFont="1" applyFill="1" applyBorder="1" applyAlignment="1">
      <alignment horizontal="left" vertical="center" wrapText="1"/>
    </xf>
    <xf numFmtId="0" fontId="4" fillId="33" borderId="0" xfId="63" applyNumberFormat="1" applyFont="1" applyFill="1" applyBorder="1" applyAlignment="1">
      <alignment horizontal="left" vertical="center"/>
    </xf>
    <xf numFmtId="0" fontId="4" fillId="0" borderId="0" xfId="63" applyNumberFormat="1" applyFont="1" applyFill="1" applyBorder="1" applyAlignment="1">
      <alignment horizontal="left" vertical="center"/>
    </xf>
    <xf numFmtId="176" fontId="4" fillId="33" borderId="13" xfId="63" applyNumberFormat="1" applyFont="1" applyFill="1" applyBorder="1" applyAlignment="1">
      <alignment horizontal="right" vertical="center"/>
    </xf>
    <xf numFmtId="176" fontId="4" fillId="33" borderId="14" xfId="63" applyNumberFormat="1" applyFont="1" applyFill="1" applyBorder="1" applyAlignment="1">
      <alignment horizontal="right" vertical="center" wrapText="1"/>
    </xf>
    <xf numFmtId="176" fontId="4" fillId="33" borderId="14" xfId="63" applyNumberFormat="1" applyFont="1" applyFill="1" applyBorder="1" applyAlignment="1">
      <alignment horizontal="right" vertical="center"/>
    </xf>
    <xf numFmtId="0" fontId="4" fillId="0" borderId="14" xfId="63" applyNumberFormat="1" applyFont="1" applyFill="1" applyBorder="1" applyAlignment="1">
      <alignment horizontal="right" vertical="center"/>
    </xf>
    <xf numFmtId="0" fontId="4" fillId="33" borderId="15" xfId="63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46" fillId="33" borderId="16" xfId="0" applyNumberFormat="1" applyFont="1" applyFill="1" applyBorder="1" applyAlignment="1">
      <alignment horizontal="center" vertical="center"/>
    </xf>
    <xf numFmtId="176" fontId="4" fillId="33" borderId="15" xfId="63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46" fillId="33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46" fillId="0" borderId="16" xfId="0" applyNumberFormat="1" applyFont="1" applyFill="1" applyBorder="1" applyAlignment="1">
      <alignment horizontal="center" vertical="center"/>
    </xf>
    <xf numFmtId="177" fontId="46" fillId="0" borderId="17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46" fillId="33" borderId="15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4" fillId="33" borderId="18" xfId="63" applyNumberFormat="1" applyFont="1" applyFill="1" applyBorder="1" applyAlignment="1">
      <alignment horizontal="center" vertical="center" wrapText="1"/>
    </xf>
    <xf numFmtId="0" fontId="4" fillId="0" borderId="18" xfId="63" applyNumberFormat="1" applyFont="1" applyFill="1" applyBorder="1" applyAlignment="1">
      <alignment horizontal="center" vertical="center" wrapText="1"/>
    </xf>
    <xf numFmtId="177" fontId="46" fillId="0" borderId="18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0" xfId="0" applyFont="1" applyFill="1" applyAlignment="1">
      <alignment vertical="center" wrapText="1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6" fillId="0" borderId="0" xfId="0" applyNumberFormat="1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6" fillId="0" borderId="0" xfId="0" applyNumberFormat="1" applyFont="1" applyFill="1" applyAlignment="1">
      <alignment vertical="center"/>
    </xf>
    <xf numFmtId="0" fontId="46" fillId="33" borderId="0" xfId="0" applyFont="1" applyFill="1" applyBorder="1" applyAlignment="1">
      <alignment vertical="center"/>
    </xf>
    <xf numFmtId="176" fontId="46" fillId="0" borderId="12" xfId="0" applyNumberFormat="1" applyFont="1" applyFill="1" applyBorder="1" applyAlignment="1">
      <alignment horizontal="center"/>
    </xf>
    <xf numFmtId="176" fontId="46" fillId="0" borderId="0" xfId="0" applyNumberFormat="1" applyFont="1" applyFill="1" applyAlignment="1">
      <alignment horizontal="center" wrapText="1"/>
    </xf>
    <xf numFmtId="176" fontId="46" fillId="0" borderId="0" xfId="0" applyNumberFormat="1" applyFont="1" applyFill="1" applyAlignment="1">
      <alignment horizontal="center"/>
    </xf>
    <xf numFmtId="0" fontId="46" fillId="0" borderId="0" xfId="0" applyNumberFormat="1" applyFont="1" applyFill="1" applyAlignment="1">
      <alignment horizont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vertical="center"/>
    </xf>
    <xf numFmtId="0" fontId="46" fillId="0" borderId="14" xfId="0" applyNumberFormat="1" applyFont="1" applyFill="1" applyBorder="1" applyAlignment="1">
      <alignment vertical="center"/>
    </xf>
    <xf numFmtId="0" fontId="3" fillId="33" borderId="19" xfId="63" applyNumberFormat="1" applyFont="1" applyFill="1" applyBorder="1" applyAlignment="1">
      <alignment horizontal="center" vertical="center"/>
    </xf>
    <xf numFmtId="0" fontId="4" fillId="33" borderId="0" xfId="63" applyNumberFormat="1" applyFont="1" applyFill="1" applyBorder="1" applyAlignment="1">
      <alignment horizontal="center" vertical="center"/>
    </xf>
    <xf numFmtId="0" fontId="4" fillId="33" borderId="9" xfId="63" applyNumberFormat="1" applyFont="1" applyFill="1" applyBorder="1" applyAlignment="1">
      <alignment horizontal="left" vertical="center"/>
    </xf>
    <xf numFmtId="0" fontId="4" fillId="33" borderId="14" xfId="63" applyNumberFormat="1" applyFont="1" applyFill="1" applyBorder="1" applyAlignment="1">
      <alignment horizontal="right" vertical="center"/>
    </xf>
    <xf numFmtId="176" fontId="4" fillId="33" borderId="20" xfId="63" applyNumberFormat="1" applyFont="1" applyFill="1" applyBorder="1" applyAlignment="1">
      <alignment horizontal="right" vertical="center"/>
    </xf>
    <xf numFmtId="178" fontId="4" fillId="33" borderId="15" xfId="63" applyNumberFormat="1" applyFont="1" applyFill="1" applyBorder="1" applyAlignment="1">
      <alignment horizontal="center" vertical="center" wrapText="1"/>
    </xf>
    <xf numFmtId="178" fontId="46" fillId="0" borderId="15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8" xfId="0" applyNumberFormat="1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vertical="center"/>
    </xf>
    <xf numFmtId="0" fontId="46" fillId="33" borderId="0" xfId="0" applyNumberFormat="1" applyFont="1" applyFill="1" applyAlignment="1">
      <alignment vertical="center"/>
    </xf>
    <xf numFmtId="0" fontId="46" fillId="33" borderId="9" xfId="0" applyFont="1" applyFill="1" applyBorder="1" applyAlignment="1">
      <alignment vertical="center"/>
    </xf>
    <xf numFmtId="0" fontId="46" fillId="33" borderId="0" xfId="0" applyNumberFormat="1" applyFont="1" applyFill="1" applyBorder="1" applyAlignment="1">
      <alignment vertical="center"/>
    </xf>
    <xf numFmtId="0" fontId="46" fillId="33" borderId="9" xfId="0" applyFont="1" applyFill="1" applyBorder="1" applyAlignment="1">
      <alignment vertical="center"/>
    </xf>
    <xf numFmtId="176" fontId="46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46" fillId="33" borderId="14" xfId="0" applyNumberFormat="1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2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76" fontId="1" fillId="0" borderId="26" xfId="0" applyNumberFormat="1" applyFont="1" applyFill="1" applyBorder="1" applyAlignment="1">
      <alignment horizontal="center" vertical="center" wrapText="1"/>
    </xf>
    <xf numFmtId="10" fontId="1" fillId="0" borderId="15" xfId="25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SheetLayoutView="100" workbookViewId="0" topLeftCell="A1">
      <selection activeCell="A1" sqref="A1:IV65536"/>
    </sheetView>
  </sheetViews>
  <sheetFormatPr defaultColWidth="8.7109375" defaultRowHeight="15"/>
  <cols>
    <col min="1" max="1" width="1.8515625" style="78" customWidth="1"/>
    <col min="2" max="2" width="14.00390625" style="79" customWidth="1"/>
    <col min="3" max="3" width="10.421875" style="78" customWidth="1"/>
    <col min="4" max="4" width="8.7109375" style="78" customWidth="1"/>
    <col min="5" max="5" width="10.57421875" style="78" customWidth="1"/>
    <col min="6" max="6" width="12.00390625" style="78" customWidth="1"/>
    <col min="7" max="7" width="25.8515625" style="78" customWidth="1"/>
    <col min="8" max="8" width="12.421875" style="78" customWidth="1"/>
    <col min="9" max="32" width="9.00390625" style="78" bestFit="1" customWidth="1"/>
    <col min="33" max="16384" width="8.7109375" style="78" customWidth="1"/>
  </cols>
  <sheetData>
    <row r="1" spans="2:8" ht="36.75" customHeight="1">
      <c r="B1" s="80" t="s">
        <v>0</v>
      </c>
      <c r="C1" s="80"/>
      <c r="D1" s="80"/>
      <c r="E1" s="80"/>
      <c r="F1" s="80"/>
      <c r="G1" s="80"/>
      <c r="H1" s="80"/>
    </row>
    <row r="2" spans="2:8" s="77" customFormat="1" ht="30.75" customHeight="1">
      <c r="B2" s="81" t="s">
        <v>1</v>
      </c>
      <c r="C2" s="82" t="s">
        <v>2</v>
      </c>
      <c r="D2" s="82"/>
      <c r="E2" s="82"/>
      <c r="F2" s="83" t="s">
        <v>3</v>
      </c>
      <c r="G2" s="82" t="s">
        <v>4</v>
      </c>
      <c r="H2" s="84"/>
    </row>
    <row r="3" spans="2:8" s="77" customFormat="1" ht="29.25" customHeight="1">
      <c r="B3" s="85" t="s">
        <v>5</v>
      </c>
      <c r="C3" s="86" t="s">
        <v>6</v>
      </c>
      <c r="D3" s="87"/>
      <c r="E3" s="88"/>
      <c r="F3" s="89" t="s">
        <v>7</v>
      </c>
      <c r="G3" s="90"/>
      <c r="H3" s="91"/>
    </row>
    <row r="4" spans="2:8" s="77" customFormat="1" ht="32.25" customHeight="1">
      <c r="B4" s="92"/>
      <c r="C4" s="93"/>
      <c r="D4" s="94"/>
      <c r="E4" s="95"/>
      <c r="F4" s="96" t="s">
        <v>8</v>
      </c>
      <c r="G4" s="97"/>
      <c r="H4" s="98"/>
    </row>
    <row r="5" spans="2:8" s="77" customFormat="1" ht="27">
      <c r="B5" s="99" t="s">
        <v>9</v>
      </c>
      <c r="C5" s="90" t="s">
        <v>10</v>
      </c>
      <c r="D5" s="89" t="s">
        <v>11</v>
      </c>
      <c r="E5" s="90" t="s">
        <v>12</v>
      </c>
      <c r="F5" s="90"/>
      <c r="G5" s="89" t="s">
        <v>13</v>
      </c>
      <c r="H5" s="100">
        <v>1.4</v>
      </c>
    </row>
    <row r="6" spans="2:8" s="77" customFormat="1" ht="27">
      <c r="B6" s="99" t="s">
        <v>14</v>
      </c>
      <c r="C6" s="90" t="s">
        <v>15</v>
      </c>
      <c r="D6" s="89" t="s">
        <v>16</v>
      </c>
      <c r="E6" s="101" t="s">
        <v>17</v>
      </c>
      <c r="F6" s="89" t="s">
        <v>18</v>
      </c>
      <c r="G6" s="102" t="s">
        <v>19</v>
      </c>
      <c r="H6" s="103"/>
    </row>
    <row r="7" spans="2:8" s="77" customFormat="1" ht="28.5" customHeight="1">
      <c r="B7" s="99" t="s">
        <v>20</v>
      </c>
      <c r="C7" s="104" t="s">
        <v>21</v>
      </c>
      <c r="D7" s="105"/>
      <c r="E7" s="106"/>
      <c r="F7" s="89" t="s">
        <v>22</v>
      </c>
      <c r="G7" s="90" t="s">
        <v>23</v>
      </c>
      <c r="H7" s="91"/>
    </row>
    <row r="8" spans="2:8" s="77" customFormat="1" ht="28.5" customHeight="1">
      <c r="B8" s="107" t="s">
        <v>24</v>
      </c>
      <c r="C8" s="96" t="s">
        <v>25</v>
      </c>
      <c r="D8" s="108" t="s">
        <v>26</v>
      </c>
      <c r="E8" s="109"/>
      <c r="F8" s="96" t="s">
        <v>27</v>
      </c>
      <c r="G8" s="110" t="s">
        <v>28</v>
      </c>
      <c r="H8" s="111"/>
    </row>
    <row r="9" spans="2:8" s="77" customFormat="1" ht="28.5" customHeight="1">
      <c r="B9" s="107"/>
      <c r="C9" s="96" t="s">
        <v>29</v>
      </c>
      <c r="D9" s="96"/>
      <c r="E9" s="110" t="s">
        <v>30</v>
      </c>
      <c r="F9" s="110"/>
      <c r="G9" s="110"/>
      <c r="H9" s="111"/>
    </row>
    <row r="10" spans="2:8" s="77" customFormat="1" ht="28.5" customHeight="1">
      <c r="B10" s="107"/>
      <c r="C10" s="96" t="s">
        <v>31</v>
      </c>
      <c r="D10" s="96"/>
      <c r="E10" s="110" t="s">
        <v>30</v>
      </c>
      <c r="F10" s="110"/>
      <c r="G10" s="110"/>
      <c r="H10" s="111"/>
    </row>
    <row r="11" spans="2:8" s="77" customFormat="1" ht="20.25" customHeight="1">
      <c r="B11" s="107" t="s">
        <v>32</v>
      </c>
      <c r="C11" s="96" t="s">
        <v>33</v>
      </c>
      <c r="D11" s="96" t="s">
        <v>34</v>
      </c>
      <c r="E11" s="96" t="s">
        <v>35</v>
      </c>
      <c r="F11" s="96" t="s">
        <v>36</v>
      </c>
      <c r="G11" s="96" t="s">
        <v>37</v>
      </c>
      <c r="H11" s="112" t="s">
        <v>38</v>
      </c>
    </row>
    <row r="12" spans="2:8" s="77" customFormat="1" ht="20.25" customHeight="1">
      <c r="B12" s="107"/>
      <c r="C12" s="110" t="s">
        <v>39</v>
      </c>
      <c r="D12" s="110" t="s">
        <v>39</v>
      </c>
      <c r="E12" s="110" t="s">
        <v>40</v>
      </c>
      <c r="F12" s="110" t="s">
        <v>40</v>
      </c>
      <c r="G12" s="110" t="s">
        <v>39</v>
      </c>
      <c r="H12" s="111" t="s">
        <v>40</v>
      </c>
    </row>
    <row r="13" spans="2:8" s="77" customFormat="1" ht="63" customHeight="1">
      <c r="B13" s="113" t="s">
        <v>41</v>
      </c>
      <c r="C13" s="114"/>
      <c r="D13" s="115" t="s">
        <v>42</v>
      </c>
      <c r="E13" s="116"/>
      <c r="F13" s="116"/>
      <c r="G13" s="116"/>
      <c r="H13" s="117"/>
    </row>
    <row r="14" spans="2:8" s="77" customFormat="1" ht="33.75" customHeight="1">
      <c r="B14" s="107" t="s">
        <v>43</v>
      </c>
      <c r="C14" s="96" t="s">
        <v>44</v>
      </c>
      <c r="D14" s="96"/>
      <c r="E14" s="96" t="s">
        <v>45</v>
      </c>
      <c r="F14" s="96"/>
      <c r="G14" s="96" t="s">
        <v>46</v>
      </c>
      <c r="H14" s="112" t="s">
        <v>47</v>
      </c>
    </row>
    <row r="15" spans="2:8" s="77" customFormat="1" ht="25.5" customHeight="1">
      <c r="B15" s="107"/>
      <c r="C15" s="118"/>
      <c r="D15" s="119"/>
      <c r="E15" s="97"/>
      <c r="F15" s="114"/>
      <c r="G15" s="110"/>
      <c r="H15" s="111"/>
    </row>
    <row r="16" spans="2:8" s="77" customFormat="1" ht="25.5" customHeight="1">
      <c r="B16" s="107"/>
      <c r="C16" s="96"/>
      <c r="D16" s="96"/>
      <c r="E16" s="97"/>
      <c r="F16" s="114"/>
      <c r="G16" s="110"/>
      <c r="H16" s="111"/>
    </row>
    <row r="17" spans="2:8" s="77" customFormat="1" ht="22.5" customHeight="1">
      <c r="B17" s="99" t="s">
        <v>48</v>
      </c>
      <c r="C17" s="89" t="s">
        <v>49</v>
      </c>
      <c r="D17" s="89"/>
      <c r="E17" s="89" t="s">
        <v>50</v>
      </c>
      <c r="F17" s="89"/>
      <c r="G17" s="89" t="s">
        <v>45</v>
      </c>
      <c r="H17" s="120" t="s">
        <v>46</v>
      </c>
    </row>
    <row r="18" spans="2:8" s="77" customFormat="1" ht="170.25" customHeight="1">
      <c r="B18" s="99"/>
      <c r="C18" s="90" t="s">
        <v>51</v>
      </c>
      <c r="D18" s="90"/>
      <c r="E18" s="90" t="s">
        <v>52</v>
      </c>
      <c r="F18" s="90"/>
      <c r="G18" s="121" t="s">
        <v>53</v>
      </c>
      <c r="H18" s="91" t="s">
        <v>52</v>
      </c>
    </row>
    <row r="19" spans="2:8" s="77" customFormat="1" ht="39" customHeight="1">
      <c r="B19" s="122" t="s">
        <v>54</v>
      </c>
      <c r="C19" s="123" t="s">
        <v>55</v>
      </c>
      <c r="D19" s="124"/>
      <c r="E19" s="124"/>
      <c r="F19" s="124"/>
      <c r="G19" s="124"/>
      <c r="H19" s="125"/>
    </row>
    <row r="21" spans="5:8" ht="13.5">
      <c r="E21" s="126"/>
      <c r="F21" s="126"/>
      <c r="G21" s="127" t="s">
        <v>56</v>
      </c>
      <c r="H21" s="127"/>
    </row>
  </sheetData>
  <sheetProtection/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rintOptions/>
  <pageMargins left="0.38888888888888895" right="0.4" top="0.629166666666667" bottom="0.579166666666667" header="0.3" footer="0.3"/>
  <pageSetup fitToHeight="1" fitToWidth="1"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35"/>
  <sheetViews>
    <sheetView tabSelected="1" zoomScale="80" zoomScaleNormal="80" zoomScaleSheetLayoutView="100" workbookViewId="0" topLeftCell="A1">
      <pane ySplit="4" topLeftCell="A5" activePane="bottomLeft" state="frozen"/>
      <selection pane="bottomLeft" activeCell="J44" sqref="J44"/>
    </sheetView>
  </sheetViews>
  <sheetFormatPr defaultColWidth="8.7109375" defaultRowHeight="15"/>
  <cols>
    <col min="1" max="1" width="5.57421875" style="5" customWidth="1"/>
    <col min="2" max="2" width="8.57421875" style="6" customWidth="1"/>
    <col min="3" max="3" width="9.00390625" style="5" customWidth="1"/>
    <col min="4" max="4" width="9.00390625" style="7" customWidth="1"/>
    <col min="5" max="5" width="9.421875" style="7" customWidth="1"/>
    <col min="6" max="6" width="11.57421875" style="8" customWidth="1"/>
    <col min="7" max="7" width="11.57421875" style="7" customWidth="1"/>
    <col min="8" max="8" width="8.28125" style="7" customWidth="1"/>
    <col min="9" max="9" width="10.140625" style="9" customWidth="1"/>
    <col min="10" max="10" width="10.8515625" style="9" customWidth="1"/>
    <col min="11" max="11" width="7.00390625" style="7" customWidth="1"/>
    <col min="12" max="12" width="8.00390625" style="10" customWidth="1"/>
    <col min="13" max="13" width="8.7109375" style="7" customWidth="1"/>
    <col min="14" max="14" width="14.421875" style="7" customWidth="1"/>
    <col min="15" max="190" width="8.7109375" style="7" customWidth="1"/>
    <col min="191" max="201" width="9.00390625" style="0" customWidth="1"/>
    <col min="202" max="16384" width="8.7109375" style="7" customWidth="1"/>
  </cols>
  <sheetData>
    <row r="1" spans="1:12" s="1" customFormat="1" ht="35.25" customHeight="1">
      <c r="A1" s="11" t="s">
        <v>57</v>
      </c>
      <c r="B1" s="12"/>
      <c r="C1" s="13"/>
      <c r="D1" s="13"/>
      <c r="E1" s="13"/>
      <c r="F1" s="14"/>
      <c r="G1" s="13"/>
      <c r="H1" s="13"/>
      <c r="I1" s="13"/>
      <c r="J1" s="13"/>
      <c r="K1" s="13"/>
      <c r="L1" s="58"/>
    </row>
    <row r="2" spans="1:12" s="1" customFormat="1" ht="24.75" customHeight="1">
      <c r="A2" s="15" t="s">
        <v>58</v>
      </c>
      <c r="B2" s="16"/>
      <c r="C2" s="17"/>
      <c r="D2" s="17"/>
      <c r="E2" s="17"/>
      <c r="F2" s="18"/>
      <c r="G2" s="17"/>
      <c r="H2" s="17"/>
      <c r="I2" s="59"/>
      <c r="J2" s="59"/>
      <c r="K2" s="17"/>
      <c r="L2" s="60"/>
    </row>
    <row r="3" spans="1:12" s="1" customFormat="1" ht="24.75" customHeight="1">
      <c r="A3" s="19" t="s">
        <v>59</v>
      </c>
      <c r="B3" s="20"/>
      <c r="C3" s="21"/>
      <c r="D3" s="21"/>
      <c r="E3" s="21"/>
      <c r="F3" s="22"/>
      <c r="G3" s="21"/>
      <c r="H3" s="21"/>
      <c r="I3" s="61"/>
      <c r="J3" s="61"/>
      <c r="K3" s="21"/>
      <c r="L3" s="62"/>
    </row>
    <row r="4" spans="1:12" s="2" customFormat="1" ht="39.75" customHeight="1">
      <c r="A4" s="23" t="s">
        <v>60</v>
      </c>
      <c r="B4" s="23" t="s">
        <v>61</v>
      </c>
      <c r="C4" s="23" t="s">
        <v>62</v>
      </c>
      <c r="D4" s="23" t="s">
        <v>25</v>
      </c>
      <c r="E4" s="23" t="s">
        <v>63</v>
      </c>
      <c r="F4" s="24" t="s">
        <v>64</v>
      </c>
      <c r="G4" s="23" t="s">
        <v>65</v>
      </c>
      <c r="H4" s="23" t="s">
        <v>66</v>
      </c>
      <c r="I4" s="23" t="s">
        <v>67</v>
      </c>
      <c r="J4" s="23" t="s">
        <v>68</v>
      </c>
      <c r="K4" s="23" t="s">
        <v>69</v>
      </c>
      <c r="L4" s="23" t="s">
        <v>70</v>
      </c>
    </row>
    <row r="5" spans="1:12" s="2" customFormat="1" ht="39.75" customHeight="1">
      <c r="A5" s="25">
        <v>1</v>
      </c>
      <c r="B5" s="26" t="s">
        <v>71</v>
      </c>
      <c r="C5" s="25">
        <v>4.9</v>
      </c>
      <c r="D5" s="25" t="s">
        <v>72</v>
      </c>
      <c r="E5" s="25">
        <v>27.65</v>
      </c>
      <c r="F5" s="25">
        <v>26.9514</v>
      </c>
      <c r="G5" s="27">
        <v>0.6945</v>
      </c>
      <c r="H5" s="28" t="s">
        <v>73</v>
      </c>
      <c r="I5" s="63">
        <v>25158.823529411766</v>
      </c>
      <c r="J5" s="64">
        <f>I5*E5</f>
        <v>695641.4705882353</v>
      </c>
      <c r="K5" s="23" t="s">
        <v>74</v>
      </c>
      <c r="L5" s="65"/>
    </row>
    <row r="6" spans="1:12" s="2" customFormat="1" ht="39.75" customHeight="1">
      <c r="A6" s="25">
        <v>1</v>
      </c>
      <c r="B6" s="26" t="s">
        <v>75</v>
      </c>
      <c r="C6" s="25">
        <v>4.9</v>
      </c>
      <c r="D6" s="25" t="s">
        <v>72</v>
      </c>
      <c r="E6" s="25">
        <v>27.79</v>
      </c>
      <c r="F6" s="29">
        <v>27.094</v>
      </c>
      <c r="G6" s="27">
        <v>0.6982</v>
      </c>
      <c r="H6" s="28" t="s">
        <v>73</v>
      </c>
      <c r="I6" s="63">
        <v>24516.470588235297</v>
      </c>
      <c r="J6" s="64">
        <f aca="true" t="shared" si="0" ref="J6:J30">I6*E6</f>
        <v>681312.7176470589</v>
      </c>
      <c r="K6" s="23" t="s">
        <v>74</v>
      </c>
      <c r="L6" s="65"/>
    </row>
    <row r="7" spans="1:12" s="2" customFormat="1" ht="39.75" customHeight="1">
      <c r="A7" s="25">
        <v>1</v>
      </c>
      <c r="B7" s="26" t="s">
        <v>76</v>
      </c>
      <c r="C7" s="25">
        <v>4.9</v>
      </c>
      <c r="D7" s="25" t="s">
        <v>72</v>
      </c>
      <c r="E7" s="25">
        <v>42.41</v>
      </c>
      <c r="F7" s="25">
        <v>41.3409</v>
      </c>
      <c r="G7" s="27">
        <v>1.0654</v>
      </c>
      <c r="H7" s="28" t="s">
        <v>73</v>
      </c>
      <c r="I7" s="63">
        <v>23338.823529411766</v>
      </c>
      <c r="J7" s="64">
        <f t="shared" si="0"/>
        <v>989799.5058823529</v>
      </c>
      <c r="K7" s="23" t="s">
        <v>74</v>
      </c>
      <c r="L7" s="65"/>
    </row>
    <row r="8" spans="1:12" s="2" customFormat="1" ht="39.75" customHeight="1">
      <c r="A8" s="25">
        <v>1</v>
      </c>
      <c r="B8" s="26" t="s">
        <v>77</v>
      </c>
      <c r="C8" s="25">
        <v>4.9</v>
      </c>
      <c r="D8" s="25" t="s">
        <v>72</v>
      </c>
      <c r="E8" s="25">
        <v>47.36</v>
      </c>
      <c r="F8" s="25">
        <v>46.1747</v>
      </c>
      <c r="G8" s="30">
        <v>1.19</v>
      </c>
      <c r="H8" s="28" t="s">
        <v>73</v>
      </c>
      <c r="I8" s="63">
        <v>21625.88235294118</v>
      </c>
      <c r="J8" s="64">
        <f t="shared" si="0"/>
        <v>1024201.7882352942</v>
      </c>
      <c r="K8" s="23" t="s">
        <v>74</v>
      </c>
      <c r="L8" s="65"/>
    </row>
    <row r="9" spans="1:12" s="2" customFormat="1" ht="39.75" customHeight="1">
      <c r="A9" s="25">
        <v>1</v>
      </c>
      <c r="B9" s="26" t="s">
        <v>78</v>
      </c>
      <c r="C9" s="23" t="s">
        <v>79</v>
      </c>
      <c r="D9" s="31" t="s">
        <v>80</v>
      </c>
      <c r="E9" s="23">
        <v>74.12</v>
      </c>
      <c r="F9" s="32">
        <v>71.8537</v>
      </c>
      <c r="G9" s="27">
        <v>2.2621</v>
      </c>
      <c r="H9" s="28" t="s">
        <v>73</v>
      </c>
      <c r="I9" s="63">
        <v>16433.529411764706</v>
      </c>
      <c r="J9" s="64">
        <f t="shared" si="0"/>
        <v>1218053.2000000002</v>
      </c>
      <c r="K9" s="23" t="s">
        <v>74</v>
      </c>
      <c r="L9" s="65"/>
    </row>
    <row r="10" spans="1:12" s="2" customFormat="1" ht="39.75" customHeight="1">
      <c r="A10" s="25">
        <v>1</v>
      </c>
      <c r="B10" s="26" t="s">
        <v>81</v>
      </c>
      <c r="C10" s="23" t="s">
        <v>79</v>
      </c>
      <c r="D10" s="31" t="s">
        <v>80</v>
      </c>
      <c r="E10" s="23">
        <v>78.21</v>
      </c>
      <c r="F10" s="32">
        <v>75.848</v>
      </c>
      <c r="G10" s="30">
        <v>2.365</v>
      </c>
      <c r="H10" s="28" t="s">
        <v>73</v>
      </c>
      <c r="I10" s="63">
        <v>16251.529411764708</v>
      </c>
      <c r="J10" s="64">
        <f t="shared" si="0"/>
        <v>1271032.1152941177</v>
      </c>
      <c r="K10" s="23" t="s">
        <v>74</v>
      </c>
      <c r="L10" s="65"/>
    </row>
    <row r="11" spans="1:12" s="2" customFormat="1" ht="39.75" customHeight="1">
      <c r="A11" s="25">
        <v>1</v>
      </c>
      <c r="B11" s="26" t="s">
        <v>82</v>
      </c>
      <c r="C11" s="23" t="s">
        <v>79</v>
      </c>
      <c r="D11" s="31" t="s">
        <v>80</v>
      </c>
      <c r="E11" s="23">
        <v>78.21</v>
      </c>
      <c r="F11" s="32">
        <v>75.848</v>
      </c>
      <c r="G11" s="30">
        <v>2.365</v>
      </c>
      <c r="H11" s="28" t="s">
        <v>73</v>
      </c>
      <c r="I11" s="63">
        <v>16251.529411764708</v>
      </c>
      <c r="J11" s="64">
        <f t="shared" si="0"/>
        <v>1271032.1152941177</v>
      </c>
      <c r="K11" s="23" t="s">
        <v>74</v>
      </c>
      <c r="L11" s="65"/>
    </row>
    <row r="12" spans="1:12" s="2" customFormat="1" ht="39.75" customHeight="1">
      <c r="A12" s="25">
        <v>1</v>
      </c>
      <c r="B12" s="26" t="s">
        <v>83</v>
      </c>
      <c r="C12" s="23" t="s">
        <v>79</v>
      </c>
      <c r="D12" s="31" t="s">
        <v>80</v>
      </c>
      <c r="E12" s="23">
        <v>78.21</v>
      </c>
      <c r="F12" s="32">
        <v>75.848</v>
      </c>
      <c r="G12" s="30">
        <v>2.365</v>
      </c>
      <c r="H12" s="28" t="s">
        <v>73</v>
      </c>
      <c r="I12" s="63">
        <v>16144.470588235294</v>
      </c>
      <c r="J12" s="64">
        <f t="shared" si="0"/>
        <v>1262659.0447058822</v>
      </c>
      <c r="K12" s="23" t="s">
        <v>74</v>
      </c>
      <c r="L12" s="23"/>
    </row>
    <row r="13" spans="1:12" s="2" customFormat="1" ht="39.75" customHeight="1">
      <c r="A13" s="25">
        <v>1</v>
      </c>
      <c r="B13" s="26" t="s">
        <v>84</v>
      </c>
      <c r="C13" s="23" t="s">
        <v>79</v>
      </c>
      <c r="D13" s="31" t="s">
        <v>80</v>
      </c>
      <c r="E13" s="23">
        <v>84.42</v>
      </c>
      <c r="F13" s="32">
        <v>81.9024</v>
      </c>
      <c r="G13" s="27">
        <v>2.5211</v>
      </c>
      <c r="H13" s="28" t="s">
        <v>73</v>
      </c>
      <c r="I13" s="63">
        <v>16144.470588235296</v>
      </c>
      <c r="J13" s="64">
        <f t="shared" si="0"/>
        <v>1362916.2070588237</v>
      </c>
      <c r="K13" s="23" t="s">
        <v>74</v>
      </c>
      <c r="L13" s="23"/>
    </row>
    <row r="14" spans="1:12" s="2" customFormat="1" ht="39.75" customHeight="1">
      <c r="A14" s="25">
        <v>1</v>
      </c>
      <c r="B14" s="26" t="s">
        <v>85</v>
      </c>
      <c r="C14" s="23" t="s">
        <v>79</v>
      </c>
      <c r="D14" s="31" t="s">
        <v>80</v>
      </c>
      <c r="E14" s="23">
        <v>84.42</v>
      </c>
      <c r="F14" s="32">
        <v>81.9024</v>
      </c>
      <c r="G14" s="27">
        <v>2.5211</v>
      </c>
      <c r="H14" s="28" t="s">
        <v>73</v>
      </c>
      <c r="I14" s="63">
        <v>16144.470588235296</v>
      </c>
      <c r="J14" s="64">
        <f t="shared" si="0"/>
        <v>1362916.2070588237</v>
      </c>
      <c r="K14" s="23" t="s">
        <v>74</v>
      </c>
      <c r="L14" s="23"/>
    </row>
    <row r="15" spans="1:12" s="2" customFormat="1" ht="39.75" customHeight="1">
      <c r="A15" s="25">
        <v>1</v>
      </c>
      <c r="B15" s="26" t="s">
        <v>86</v>
      </c>
      <c r="C15" s="23" t="s">
        <v>79</v>
      </c>
      <c r="D15" s="31" t="s">
        <v>80</v>
      </c>
      <c r="E15" s="23">
        <v>78.21</v>
      </c>
      <c r="F15" s="32">
        <v>75.848</v>
      </c>
      <c r="G15" s="30">
        <v>2.365</v>
      </c>
      <c r="H15" s="28" t="s">
        <v>73</v>
      </c>
      <c r="I15" s="63">
        <v>15823.294117647056</v>
      </c>
      <c r="J15" s="64">
        <f t="shared" si="0"/>
        <v>1237539.8329411761</v>
      </c>
      <c r="K15" s="23" t="s">
        <v>74</v>
      </c>
      <c r="L15" s="23"/>
    </row>
    <row r="16" spans="1:12" s="2" customFormat="1" ht="39.75" customHeight="1">
      <c r="A16" s="25">
        <v>1</v>
      </c>
      <c r="B16" s="26" t="s">
        <v>87</v>
      </c>
      <c r="C16" s="23" t="s">
        <v>79</v>
      </c>
      <c r="D16" s="31" t="s">
        <v>80</v>
      </c>
      <c r="E16" s="23">
        <v>78.21</v>
      </c>
      <c r="F16" s="32">
        <v>75.848</v>
      </c>
      <c r="G16" s="30">
        <v>2.365</v>
      </c>
      <c r="H16" s="28" t="s">
        <v>73</v>
      </c>
      <c r="I16" s="63">
        <v>15823.294117647056</v>
      </c>
      <c r="J16" s="64">
        <f t="shared" si="0"/>
        <v>1237539.8329411761</v>
      </c>
      <c r="K16" s="23" t="s">
        <v>74</v>
      </c>
      <c r="L16" s="65"/>
    </row>
    <row r="17" spans="1:12" s="2" customFormat="1" ht="39.75" customHeight="1">
      <c r="A17" s="25">
        <v>1</v>
      </c>
      <c r="B17" s="26" t="s">
        <v>88</v>
      </c>
      <c r="C17" s="23" t="s">
        <v>79</v>
      </c>
      <c r="D17" s="31" t="s">
        <v>80</v>
      </c>
      <c r="E17" s="23">
        <v>78.21</v>
      </c>
      <c r="F17" s="32">
        <v>75.848</v>
      </c>
      <c r="G17" s="30">
        <v>2.365</v>
      </c>
      <c r="H17" s="28" t="s">
        <v>73</v>
      </c>
      <c r="I17" s="63">
        <v>15823.294117647056</v>
      </c>
      <c r="J17" s="64">
        <f t="shared" si="0"/>
        <v>1237539.8329411761</v>
      </c>
      <c r="K17" s="23" t="s">
        <v>74</v>
      </c>
      <c r="L17" s="65"/>
    </row>
    <row r="18" spans="1:12" s="2" customFormat="1" ht="39.75" customHeight="1">
      <c r="A18" s="25">
        <v>1</v>
      </c>
      <c r="B18" s="26" t="s">
        <v>89</v>
      </c>
      <c r="C18" s="23" t="s">
        <v>79</v>
      </c>
      <c r="D18" s="31" t="s">
        <v>80</v>
      </c>
      <c r="E18" s="23">
        <v>133.9</v>
      </c>
      <c r="F18" s="32">
        <v>130.1392</v>
      </c>
      <c r="G18" s="27">
        <v>3.7608</v>
      </c>
      <c r="H18" s="28" t="s">
        <v>73</v>
      </c>
      <c r="I18" s="63">
        <v>14859.764705882353</v>
      </c>
      <c r="J18" s="64">
        <f t="shared" si="0"/>
        <v>1989722.4941176472</v>
      </c>
      <c r="K18" s="23" t="s">
        <v>74</v>
      </c>
      <c r="L18" s="23"/>
    </row>
    <row r="19" spans="1:12" s="2" customFormat="1" ht="39.75" customHeight="1">
      <c r="A19" s="25">
        <v>1</v>
      </c>
      <c r="B19" s="26" t="s">
        <v>90</v>
      </c>
      <c r="C19" s="23" t="s">
        <v>79</v>
      </c>
      <c r="D19" s="31" t="s">
        <v>80</v>
      </c>
      <c r="E19" s="23">
        <v>79.03</v>
      </c>
      <c r="F19" s="32">
        <v>76.6464</v>
      </c>
      <c r="G19" s="27">
        <v>2.3856</v>
      </c>
      <c r="H19" s="28" t="s">
        <v>73</v>
      </c>
      <c r="I19" s="63">
        <v>15823.294117647056</v>
      </c>
      <c r="J19" s="64">
        <f t="shared" si="0"/>
        <v>1250514.934117647</v>
      </c>
      <c r="K19" s="23" t="s">
        <v>74</v>
      </c>
      <c r="L19" s="23"/>
    </row>
    <row r="20" spans="1:12" s="2" customFormat="1" ht="39.75" customHeight="1">
      <c r="A20" s="25">
        <v>1</v>
      </c>
      <c r="B20" s="26" t="s">
        <v>91</v>
      </c>
      <c r="C20" s="23" t="s">
        <v>79</v>
      </c>
      <c r="D20" s="31" t="s">
        <v>80</v>
      </c>
      <c r="E20" s="23">
        <v>80.26</v>
      </c>
      <c r="F20" s="32">
        <v>77.844</v>
      </c>
      <c r="G20" s="27">
        <v>2.4166</v>
      </c>
      <c r="H20" s="28" t="s">
        <v>73</v>
      </c>
      <c r="I20" s="63">
        <v>15823.29411764706</v>
      </c>
      <c r="J20" s="64">
        <f t="shared" si="0"/>
        <v>1269977.5858823531</v>
      </c>
      <c r="K20" s="23" t="s">
        <v>74</v>
      </c>
      <c r="L20" s="23"/>
    </row>
    <row r="21" spans="1:12" s="2" customFormat="1" ht="39.75" customHeight="1">
      <c r="A21" s="25">
        <v>1</v>
      </c>
      <c r="B21" s="26" t="s">
        <v>92</v>
      </c>
      <c r="C21" s="23" t="s">
        <v>79</v>
      </c>
      <c r="D21" s="31" t="s">
        <v>80</v>
      </c>
      <c r="E21" s="23">
        <v>80.26</v>
      </c>
      <c r="F21" s="32">
        <v>77.844</v>
      </c>
      <c r="G21" s="27">
        <v>2.4166</v>
      </c>
      <c r="H21" s="28" t="s">
        <v>73</v>
      </c>
      <c r="I21" s="63">
        <v>15823.29411764706</v>
      </c>
      <c r="J21" s="64">
        <f t="shared" si="0"/>
        <v>1269977.5858823531</v>
      </c>
      <c r="K21" s="23" t="s">
        <v>74</v>
      </c>
      <c r="L21" s="65"/>
    </row>
    <row r="22" spans="1:12" s="2" customFormat="1" ht="39.75" customHeight="1">
      <c r="A22" s="25">
        <v>1</v>
      </c>
      <c r="B22" s="26" t="s">
        <v>93</v>
      </c>
      <c r="C22" s="23" t="s">
        <v>79</v>
      </c>
      <c r="D22" s="31" t="s">
        <v>80</v>
      </c>
      <c r="E22" s="23">
        <v>86.47</v>
      </c>
      <c r="F22" s="32">
        <v>83.8984</v>
      </c>
      <c r="G22" s="27">
        <v>2.5725</v>
      </c>
      <c r="H22" s="28" t="s">
        <v>73</v>
      </c>
      <c r="I22" s="63">
        <v>15930.352941176472</v>
      </c>
      <c r="J22" s="64">
        <f t="shared" si="0"/>
        <v>1377497.6188235295</v>
      </c>
      <c r="K22" s="23" t="s">
        <v>74</v>
      </c>
      <c r="L22" s="23"/>
    </row>
    <row r="23" spans="1:12" s="2" customFormat="1" ht="39.75" customHeight="1">
      <c r="A23" s="25">
        <v>1</v>
      </c>
      <c r="B23" s="26" t="s">
        <v>94</v>
      </c>
      <c r="C23" s="23" t="s">
        <v>79</v>
      </c>
      <c r="D23" s="31" t="s">
        <v>80</v>
      </c>
      <c r="E23" s="23">
        <v>86.47</v>
      </c>
      <c r="F23" s="32">
        <v>83.8984</v>
      </c>
      <c r="G23" s="27">
        <v>2.5725</v>
      </c>
      <c r="H23" s="28" t="s">
        <v>73</v>
      </c>
      <c r="I23" s="63">
        <v>15930.352941176472</v>
      </c>
      <c r="J23" s="64">
        <f t="shared" si="0"/>
        <v>1377497.6188235295</v>
      </c>
      <c r="K23" s="23" t="s">
        <v>74</v>
      </c>
      <c r="L23" s="65"/>
    </row>
    <row r="24" spans="1:12" s="2" customFormat="1" ht="39.75" customHeight="1">
      <c r="A24" s="25">
        <v>1</v>
      </c>
      <c r="B24" s="26" t="s">
        <v>95</v>
      </c>
      <c r="C24" s="23" t="s">
        <v>79</v>
      </c>
      <c r="D24" s="31" t="s">
        <v>80</v>
      </c>
      <c r="E24" s="23">
        <v>80.26</v>
      </c>
      <c r="F24" s="33">
        <v>77.844</v>
      </c>
      <c r="G24" s="27">
        <v>2.4166</v>
      </c>
      <c r="H24" s="28" t="s">
        <v>73</v>
      </c>
      <c r="I24" s="63">
        <v>15930.35294117647</v>
      </c>
      <c r="J24" s="64">
        <f t="shared" si="0"/>
        <v>1278570.1270588236</v>
      </c>
      <c r="K24" s="23" t="s">
        <v>74</v>
      </c>
      <c r="L24" s="23"/>
    </row>
    <row r="25" spans="1:12" s="2" customFormat="1" ht="39.75" customHeight="1">
      <c r="A25" s="25">
        <v>1</v>
      </c>
      <c r="B25" s="26" t="s">
        <v>96</v>
      </c>
      <c r="C25" s="23" t="s">
        <v>79</v>
      </c>
      <c r="D25" s="31" t="s">
        <v>80</v>
      </c>
      <c r="E25" s="34">
        <v>80.26</v>
      </c>
      <c r="F25" s="29">
        <v>77.844</v>
      </c>
      <c r="G25" s="27">
        <v>2.4166</v>
      </c>
      <c r="H25" s="28" t="s">
        <v>73</v>
      </c>
      <c r="I25" s="63">
        <v>16465.64705882353</v>
      </c>
      <c r="J25" s="64">
        <f t="shared" si="0"/>
        <v>1321532.8329411768</v>
      </c>
      <c r="K25" s="23" t="s">
        <v>74</v>
      </c>
      <c r="L25" s="23"/>
    </row>
    <row r="26" spans="1:12" s="2" customFormat="1" ht="39.75" customHeight="1">
      <c r="A26" s="25">
        <v>1</v>
      </c>
      <c r="B26" s="26" t="s">
        <v>97</v>
      </c>
      <c r="C26" s="23" t="s">
        <v>79</v>
      </c>
      <c r="D26" s="31" t="s">
        <v>80</v>
      </c>
      <c r="E26" s="34">
        <v>80.26</v>
      </c>
      <c r="F26" s="29">
        <v>77.844</v>
      </c>
      <c r="G26" s="27">
        <v>2.4166</v>
      </c>
      <c r="H26" s="28" t="s">
        <v>73</v>
      </c>
      <c r="I26" s="63">
        <v>16465.64705882353</v>
      </c>
      <c r="J26" s="64">
        <f t="shared" si="0"/>
        <v>1321532.8329411768</v>
      </c>
      <c r="K26" s="23" t="s">
        <v>74</v>
      </c>
      <c r="L26" s="65"/>
    </row>
    <row r="27" spans="1:12" s="2" customFormat="1" ht="39.75" customHeight="1">
      <c r="A27" s="25">
        <v>1</v>
      </c>
      <c r="B27" s="26" t="s">
        <v>98</v>
      </c>
      <c r="C27" s="23" t="s">
        <v>79</v>
      </c>
      <c r="D27" s="31" t="s">
        <v>80</v>
      </c>
      <c r="E27" s="34">
        <v>80.26</v>
      </c>
      <c r="F27" s="29">
        <v>77.844</v>
      </c>
      <c r="G27" s="27">
        <v>2.4166</v>
      </c>
      <c r="H27" s="28" t="s">
        <v>73</v>
      </c>
      <c r="I27" s="63">
        <v>16465.64705882353</v>
      </c>
      <c r="J27" s="64">
        <f t="shared" si="0"/>
        <v>1321532.8329411768</v>
      </c>
      <c r="K27" s="23" t="s">
        <v>74</v>
      </c>
      <c r="L27" s="65"/>
    </row>
    <row r="28" spans="1:12" s="2" customFormat="1" ht="39.75" customHeight="1">
      <c r="A28" s="25">
        <v>1</v>
      </c>
      <c r="B28" s="26" t="s">
        <v>99</v>
      </c>
      <c r="C28" s="23" t="s">
        <v>79</v>
      </c>
      <c r="D28" s="31" t="s">
        <v>80</v>
      </c>
      <c r="E28" s="34">
        <v>117.74</v>
      </c>
      <c r="F28" s="29">
        <v>114.3796</v>
      </c>
      <c r="G28" s="27">
        <v>3.3582</v>
      </c>
      <c r="H28" s="28" t="s">
        <v>73</v>
      </c>
      <c r="I28" s="63">
        <v>17215.058823529413</v>
      </c>
      <c r="J28" s="64">
        <f t="shared" si="0"/>
        <v>2026901.0258823528</v>
      </c>
      <c r="K28" s="23" t="s">
        <v>74</v>
      </c>
      <c r="L28" s="23"/>
    </row>
    <row r="29" spans="1:12" s="2" customFormat="1" ht="39.75" customHeight="1">
      <c r="A29" s="25">
        <v>1</v>
      </c>
      <c r="B29" s="26" t="s">
        <v>100</v>
      </c>
      <c r="C29" s="23">
        <v>4.5</v>
      </c>
      <c r="D29" s="31" t="s">
        <v>72</v>
      </c>
      <c r="E29" s="34">
        <v>1165.96</v>
      </c>
      <c r="F29" s="29">
        <v>1116.9428</v>
      </c>
      <c r="G29" s="35">
        <v>49.0184</v>
      </c>
      <c r="H29" s="28" t="s">
        <v>73</v>
      </c>
      <c r="I29" s="63">
        <v>8200</v>
      </c>
      <c r="J29" s="64">
        <f t="shared" si="0"/>
        <v>9560872</v>
      </c>
      <c r="K29" s="23" t="s">
        <v>74</v>
      </c>
      <c r="L29" s="23"/>
    </row>
    <row r="30" spans="1:12" s="2" customFormat="1" ht="39.75" customHeight="1">
      <c r="A30" s="25">
        <v>1</v>
      </c>
      <c r="B30" s="26" t="s">
        <v>101</v>
      </c>
      <c r="C30" s="23">
        <v>4.5</v>
      </c>
      <c r="D30" s="31" t="s">
        <v>102</v>
      </c>
      <c r="E30" s="34">
        <v>2378.88</v>
      </c>
      <c r="F30" s="29">
        <v>2278.8661</v>
      </c>
      <c r="G30" s="30">
        <v>100.011</v>
      </c>
      <c r="H30" s="28" t="s">
        <v>73</v>
      </c>
      <c r="I30" s="63">
        <v>8200</v>
      </c>
      <c r="J30" s="64">
        <f t="shared" si="0"/>
        <v>19506816</v>
      </c>
      <c r="K30" s="23" t="s">
        <v>74</v>
      </c>
      <c r="L30" s="23"/>
    </row>
    <row r="31" spans="1:19" s="3" customFormat="1" ht="18.75" customHeight="1">
      <c r="A31" s="36"/>
      <c r="B31" s="37" t="s">
        <v>103</v>
      </c>
      <c r="C31" s="38"/>
      <c r="D31" s="38"/>
      <c r="E31" s="38">
        <f>SUM(E5:E30)</f>
        <v>5387.4400000000005</v>
      </c>
      <c r="F31" s="39"/>
      <c r="G31" s="40"/>
      <c r="H31" s="38"/>
      <c r="I31" s="66"/>
      <c r="J31" s="66">
        <f>SUM(J5:J30)</f>
        <v>59725129.36</v>
      </c>
      <c r="K31" s="38"/>
      <c r="L31" s="67"/>
      <c r="P31" s="2"/>
      <c r="Q31" s="2"/>
      <c r="R31" s="2"/>
      <c r="S31" s="2"/>
    </row>
    <row r="32" spans="1:19" s="3" customFormat="1" ht="14.25">
      <c r="A32" s="41" t="s">
        <v>104</v>
      </c>
      <c r="B32" s="42"/>
      <c r="C32" s="43"/>
      <c r="D32" s="44"/>
      <c r="E32" s="44"/>
      <c r="F32" s="45"/>
      <c r="G32" s="44"/>
      <c r="H32" s="44"/>
      <c r="I32" s="68"/>
      <c r="J32" s="68"/>
      <c r="K32" s="44"/>
      <c r="L32" s="69"/>
      <c r="P32" s="2"/>
      <c r="Q32" s="2"/>
      <c r="R32" s="2"/>
      <c r="S32" s="2"/>
    </row>
    <row r="33" spans="1:12" s="3" customFormat="1" ht="14.25">
      <c r="A33" s="41"/>
      <c r="B33" s="42"/>
      <c r="C33" s="43"/>
      <c r="D33" s="46"/>
      <c r="E33" s="46"/>
      <c r="F33" s="47"/>
      <c r="G33" s="46"/>
      <c r="H33" s="48"/>
      <c r="I33" s="70"/>
      <c r="J33" s="70"/>
      <c r="K33" s="48"/>
      <c r="L33" s="71"/>
    </row>
    <row r="34" spans="1:221" s="4" customFormat="1" ht="14.25">
      <c r="A34" s="49" t="s">
        <v>105</v>
      </c>
      <c r="B34" s="50"/>
      <c r="C34" s="51"/>
      <c r="D34" s="51"/>
      <c r="E34" s="51"/>
      <c r="F34" s="52"/>
      <c r="G34" s="51"/>
      <c r="H34" s="51"/>
      <c r="I34" s="52"/>
      <c r="J34" s="52"/>
      <c r="K34" s="51"/>
      <c r="L34" s="72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</row>
    <row r="35" spans="1:12" s="3" customFormat="1" ht="14.25">
      <c r="A35" s="53"/>
      <c r="B35" s="54"/>
      <c r="C35" s="55"/>
      <c r="D35" s="56"/>
      <c r="E35" s="56"/>
      <c r="F35" s="57"/>
      <c r="G35" s="56"/>
      <c r="H35" s="56"/>
      <c r="I35" s="74"/>
      <c r="J35" s="74"/>
      <c r="K35" s="75"/>
      <c r="L35" s="76"/>
    </row>
  </sheetData>
  <sheetProtection/>
  <mergeCells count="5">
    <mergeCell ref="A1:L1"/>
    <mergeCell ref="A2:L2"/>
    <mergeCell ref="A3:L3"/>
    <mergeCell ref="A32:L32"/>
    <mergeCell ref="A34:L34"/>
  </mergeCells>
  <printOptions/>
  <pageMargins left="0.2673611111111111" right="0.14930555555555555" top="0.4875" bottom="0.43680555555555556" header="0.2986111111111111" footer="0.298611111111111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余姚市发展与改革局</cp:lastModifiedBy>
  <dcterms:created xsi:type="dcterms:W3CDTF">2006-09-14T11:21:00Z</dcterms:created>
  <dcterms:modified xsi:type="dcterms:W3CDTF">2022-07-14T06:46:26Z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8F32B7DA21C74F83A03E0B1A5C00AA75</vt:lpwstr>
  </property>
</Properties>
</file>