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标价牌" sheetId="2" r:id="rId1"/>
    <sheet name="价目表" sheetId="3" r:id="rId2"/>
  </sheets>
  <calcPr calcId="144525"/>
</workbook>
</file>

<file path=xl/sharedStrings.xml><?xml version="1.0" encoding="utf-8"?>
<sst xmlns="http://schemas.openxmlformats.org/spreadsheetml/2006/main" count="96">
  <si>
    <t>商品房销售标价牌</t>
  </si>
  <si>
    <t>开发企业名称</t>
  </si>
  <si>
    <t>宁波龙展房地产开发有限公司</t>
  </si>
  <si>
    <t>楼盘名称</t>
  </si>
  <si>
    <t>珑润世家、珑润广场二期</t>
  </si>
  <si>
    <t>坐落位置</t>
  </si>
  <si>
    <t>余姚市朗霞街道邵巷村</t>
  </si>
  <si>
    <t>预售许可证号码</t>
  </si>
  <si>
    <t>余 房预许字（2019）第60号、甬余房预许字（2020）第49号、甬余房预许字（2020）第014号</t>
  </si>
  <si>
    <t>预售许可套数</t>
  </si>
  <si>
    <t>334套住宅+730个车位+51套底商+533套办公+商业街289套</t>
  </si>
  <si>
    <t>土地性质</t>
  </si>
  <si>
    <t>城镇住宅用地</t>
  </si>
  <si>
    <t>土地使用起止年限</t>
  </si>
  <si>
    <t>2018.4.11-2089.5.6</t>
  </si>
  <si>
    <t>容积率</t>
  </si>
  <si>
    <t>建筑结构</t>
  </si>
  <si>
    <t xml:space="preserve"> 钢筋混凝土结构</t>
  </si>
  <si>
    <t>绿化率</t>
  </si>
  <si>
    <t>车位配比率</t>
  </si>
  <si>
    <t>装修状况</t>
  </si>
  <si>
    <t>毛坯房</t>
  </si>
  <si>
    <t>房屋类型</t>
  </si>
  <si>
    <t>商业</t>
  </si>
  <si>
    <t>房源概况</t>
  </si>
  <si>
    <t>户型</t>
  </si>
  <si>
    <t>单间</t>
  </si>
  <si>
    <t>建筑面积</t>
  </si>
  <si>
    <t>可供销售房屋总套数</t>
  </si>
  <si>
    <t>5套底商+624个车位+商业街289套+249套办公</t>
  </si>
  <si>
    <t>当期销售推出商品房总套数</t>
  </si>
  <si>
    <t>商业4套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</si>
  <si>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</si>
  <si>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</si>
  <si>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</si>
  <si>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</si>
  <si>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</si>
  <si>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</si>
  <si>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</si>
  <si>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</si>
  <si>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</si>
  <si>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</si>
  <si>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商业：①认购当天优惠5%；②5天内签约优惠5%；③首付大于55%优惠5%；️④一次性付款5%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</si>
  <si>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</si>
  <si>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</si>
  <si>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</si>
  <si>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</si>
  <si>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</si>
  <si>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物业维修资金</t>
  </si>
  <si>
    <t>按实收取</t>
  </si>
  <si>
    <t>根据相关政策文件规定</t>
  </si>
  <si>
    <t>余姚市住房和城乡建设局</t>
  </si>
  <si>
    <t>权证代办费</t>
  </si>
  <si>
    <t>450元/户</t>
  </si>
  <si>
    <t>根据代办公司规定</t>
  </si>
  <si>
    <t>代办公司</t>
  </si>
  <si>
    <t>水、电储蓄卡</t>
  </si>
  <si>
    <t>300元/户</t>
  </si>
  <si>
    <t>代办代收</t>
  </si>
  <si>
    <t>相关开户银行</t>
  </si>
  <si>
    <t>前期物业服务</t>
  </si>
  <si>
    <t>物业服务单位名称</t>
  </si>
  <si>
    <t>服务内容与标准</t>
  </si>
  <si>
    <t>上海宝龙物业管理有限公司</t>
  </si>
  <si>
    <t>详见前期物业服务合同</t>
  </si>
  <si>
    <t>高层住宅1-3层1.9元/㎡/月（含能耗）；高层住宅4-9层2.2元/㎡/月（含能耗）；高层住宅10层及以上2.5元/㎡/月（含能耗）；底层商业：4元/㎡/月；集中商业：8元/㎡/月；办公：2.5元/㎡；车位和车库：55元/只/月；装修垃圾清运费：5元/平方米</t>
  </si>
  <si>
    <t>前期物业服务合同</t>
  </si>
  <si>
    <t>特别提示</t>
  </si>
  <si>
    <t>商品房和车库（车位）、辅房销售的具体标价内容详见价目表或价格手册。价格举报电话：12345</t>
  </si>
  <si>
    <t>填制日期： 2022年11月3日</t>
  </si>
  <si>
    <t>商品房销售价目表</t>
  </si>
  <si>
    <t>楼盘名称：珑润世家、珑润广场二期(商业)</t>
  </si>
  <si>
    <t>填制日期：2022年11月3日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</si>
  <si>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</si>
  <si>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</si>
  <si>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</si>
  <si>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</si>
  <si>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</si>
  <si>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</si>
  <si>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</si>
  <si>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</si>
  <si>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</si>
  <si>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</si>
  <si>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</si>
  <si>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备注</t>
  </si>
  <si>
    <t>1幢</t>
  </si>
  <si>
    <t>晋涵路18号</t>
  </si>
  <si>
    <t>4.5米</t>
  </si>
  <si>
    <t>元/㎡</t>
  </si>
  <si>
    <t>未售</t>
  </si>
  <si>
    <t>晋涵路20号</t>
  </si>
  <si>
    <t>晋涵路22号</t>
  </si>
  <si>
    <t>晋涵路24号</t>
  </si>
  <si>
    <t>合计</t>
  </si>
  <si>
    <t>本表报备房屋合计总套数4套，总建筑面积634.7㎡，总价9375000元，均单价14771元/㎡。</t>
  </si>
  <si>
    <t>价格举报电话：12345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</si>
</sst>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44" formatCode="_ &quot;￥&quot;* #,##0.00_ ;_ &quot;￥&quot;* \-#,##0.00_ ;_ &quot;￥&quot;* &quot;-&quot;??_ ;_ @_ "/>
    <numFmt numFmtId="177" formatCode="#\ ?/?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25" applyNumberFormat="0" applyAlignment="0" applyProtection="0">
      <alignment vertical="center"/>
    </xf>
    <xf numFmtId="0" fontId="15" fillId="12" borderId="24" applyNumberFormat="0" applyAlignment="0" applyProtection="0">
      <alignment vertical="center"/>
    </xf>
    <xf numFmtId="0" fontId="21" fillId="15" borderId="2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 applyProtection="0">
      <alignment vertical="center"/>
    </xf>
  </cellStyleXfs>
  <cellXfs count="68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2" borderId="1" xfId="49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177" fontId="2" fillId="2" borderId="1" xfId="49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 vertical="center"/>
    </xf>
    <xf numFmtId="177" fontId="4" fillId="2" borderId="1" xfId="49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2"/>
  <sheetViews>
    <sheetView tabSelected="1" topLeftCell="A10" workbookViewId="0">
      <selection activeCell="G17" sqref="G17"/>
    </sheetView>
  </sheetViews>
  <sheetFormatPr defaultColWidth="9" defaultRowHeight="13.5" outlineLevelCol="7"/>
  <cols>
    <col min="1" max="1" width="1.875" style="31" customWidth="1"/>
    <col min="2" max="2" width="14" style="32" customWidth="1"/>
    <col min="3" max="3" width="10.5" style="31" customWidth="1"/>
    <col min="4" max="4" width="8.75833333333333" style="31" customWidth="1"/>
    <col min="5" max="5" width="10.625" style="31" customWidth="1"/>
    <col min="6" max="6" width="12" style="31" customWidth="1"/>
    <col min="7" max="7" width="25.875" style="31" customWidth="1"/>
    <col min="8" max="8" width="13.4583333333333" style="31" customWidth="1"/>
    <col min="9" max="16384" width="9" style="31"/>
  </cols>
  <sheetData>
    <row r="1" ht="54" customHeight="1" spans="2:8">
      <c r="B1" s="33" t="s">
        <v>0</v>
      </c>
      <c r="C1" s="33"/>
      <c r="D1" s="33"/>
      <c r="E1" s="33"/>
      <c r="F1" s="33"/>
      <c r="G1" s="33"/>
      <c r="H1" s="33"/>
    </row>
    <row r="2" s="30" customFormat="1" ht="30.75" customHeight="1" spans="2:8">
      <c r="B2" s="34" t="s">
        <v>1</v>
      </c>
      <c r="C2" s="35" t="s">
        <v>2</v>
      </c>
      <c r="D2" s="35"/>
      <c r="E2" s="35"/>
      <c r="F2" s="36" t="s">
        <v>3</v>
      </c>
      <c r="G2" s="35" t="s">
        <v>4</v>
      </c>
      <c r="H2" s="37"/>
    </row>
    <row r="3" s="30" customFormat="1" ht="47" customHeight="1" spans="2:8">
      <c r="B3" s="38" t="s">
        <v>5</v>
      </c>
      <c r="C3" s="39" t="s">
        <v>6</v>
      </c>
      <c r="D3" s="40"/>
      <c r="E3" s="41"/>
      <c r="F3" s="42" t="s">
        <v>7</v>
      </c>
      <c r="G3" s="43" t="s">
        <v>8</v>
      </c>
      <c r="H3" s="44"/>
    </row>
    <row r="4" s="30" customFormat="1" ht="32.25" customHeight="1" spans="2:8">
      <c r="B4" s="45"/>
      <c r="C4" s="46"/>
      <c r="D4" s="47"/>
      <c r="E4" s="48"/>
      <c r="F4" s="42" t="s">
        <v>9</v>
      </c>
      <c r="G4" s="49" t="s">
        <v>10</v>
      </c>
      <c r="H4" s="50"/>
    </row>
    <row r="5" s="30" customFormat="1" ht="27" spans="2:8">
      <c r="B5" s="51" t="s">
        <v>11</v>
      </c>
      <c r="C5" s="43" t="s">
        <v>12</v>
      </c>
      <c r="D5" s="42" t="s">
        <v>13</v>
      </c>
      <c r="E5" s="43" t="s">
        <v>14</v>
      </c>
      <c r="F5" s="43"/>
      <c r="G5" s="42" t="s">
        <v>15</v>
      </c>
      <c r="H5" s="44">
        <v>2</v>
      </c>
    </row>
    <row r="6" s="30" customFormat="1" ht="27" spans="2:8">
      <c r="B6" s="51" t="s">
        <v>16</v>
      </c>
      <c r="C6" s="43" t="s">
        <v>17</v>
      </c>
      <c r="D6" s="42" t="s">
        <v>18</v>
      </c>
      <c r="E6" s="52">
        <v>0.2</v>
      </c>
      <c r="F6" s="42" t="s">
        <v>19</v>
      </c>
      <c r="G6" s="53"/>
      <c r="H6" s="54"/>
    </row>
    <row r="7" s="30" customFormat="1" ht="28.5" customHeight="1" spans="2:8">
      <c r="B7" s="51" t="s">
        <v>20</v>
      </c>
      <c r="C7" s="43" t="s">
        <v>21</v>
      </c>
      <c r="D7" s="43"/>
      <c r="E7" s="43"/>
      <c r="F7" s="42" t="s">
        <v>22</v>
      </c>
      <c r="G7" s="43" t="s">
        <v>23</v>
      </c>
      <c r="H7" s="44"/>
    </row>
    <row r="8" s="30" customFormat="1" ht="28.5" customHeight="1" spans="2:8">
      <c r="B8" s="51" t="s">
        <v>24</v>
      </c>
      <c r="C8" s="42" t="s">
        <v>25</v>
      </c>
      <c r="D8" s="43" t="s">
        <v>26</v>
      </c>
      <c r="E8" s="43"/>
      <c r="F8" s="42" t="s">
        <v>27</v>
      </c>
      <c r="G8" s="43">
        <v>634.7</v>
      </c>
      <c r="H8" s="44"/>
    </row>
    <row r="9" s="30" customFormat="1" ht="28.5" customHeight="1" spans="2:8">
      <c r="B9" s="51"/>
      <c r="C9" s="42" t="s">
        <v>28</v>
      </c>
      <c r="D9" s="42"/>
      <c r="E9" s="43" t="s">
        <v>29</v>
      </c>
      <c r="F9" s="43"/>
      <c r="G9" s="43"/>
      <c r="H9" s="44"/>
    </row>
    <row r="10" s="30" customFormat="1" ht="28.5" customHeight="1" spans="2:8">
      <c r="B10" s="51"/>
      <c r="C10" s="42" t="s">
        <v>30</v>
      </c>
      <c r="D10" s="42"/>
      <c r="E10" s="43" t="s">
        <v>31</v>
      </c>
      <c r="F10" s="43"/>
      <c r="G10" s="43"/>
      <c r="H10" s="44"/>
    </row>
    <row r="11" s="30" customFormat="1" ht="20.25" customHeight="1" spans="2:8">
      <c r="B11" s="51" t="s">
        <v>32</v>
      </c>
      <c r="C11" s="42" t="s">
        <v>33</v>
      </c>
      <c r="D11" s="42" t="s">
        <v>34</v>
      </c>
      <c r="E11" s="42" t="s">
        <v>35</v>
      </c>
      <c r="F11" s="42" t="s">
        <v>36</v>
      </c>
      <c r="G11" s="42" t="s">
        <v>37</v>
      </c>
      <c r="H11" s="55" t="s">
        <v>38</v>
      </c>
    </row>
    <row r="12" s="30" customFormat="1" ht="20.25" customHeight="1" spans="2:8">
      <c r="B12" s="51"/>
      <c r="C12" s="43" t="s">
        <v>39</v>
      </c>
      <c r="D12" s="43" t="s">
        <v>39</v>
      </c>
      <c r="E12" s="43" t="s">
        <v>40</v>
      </c>
      <c r="F12" s="43" t="s">
        <v>40</v>
      </c>
      <c r="G12" s="43" t="s">
        <v>39</v>
      </c>
      <c r="H12" s="44" t="s">
        <v>40</v>
      </c>
    </row>
    <row r="13" s="30" customFormat="1" ht="36" customHeight="1" spans="2:8">
      <c r="B13" s="56" t="s">
        <v>41</v>
      </c>
      <c r="C13" s="57"/>
      <c r="D13" s="58" t="s">
        <v>42</v>
      </c>
      <c r="E13" s="58"/>
      <c r="F13" s="58"/>
      <c r="G13" s="58"/>
      <c r="H13" s="59"/>
    </row>
    <row r="14" s="30" customFormat="1" ht="33.75" customHeight="1" spans="2:8">
      <c r="B14" s="51" t="s">
        <v>43</v>
      </c>
      <c r="C14" s="42" t="s">
        <v>44</v>
      </c>
      <c r="D14" s="42"/>
      <c r="E14" s="42" t="s">
        <v>45</v>
      </c>
      <c r="F14" s="42"/>
      <c r="G14" s="42" t="s">
        <v>46</v>
      </c>
      <c r="H14" s="55" t="s">
        <v>47</v>
      </c>
    </row>
    <row r="15" s="30" customFormat="1" ht="25.5" customHeight="1" spans="2:8">
      <c r="B15" s="51"/>
      <c r="C15" s="42" t="s">
        <v>48</v>
      </c>
      <c r="D15" s="42"/>
      <c r="E15" s="43" t="s">
        <v>49</v>
      </c>
      <c r="F15" s="43"/>
      <c r="G15" s="43" t="s">
        <v>50</v>
      </c>
      <c r="H15" s="44" t="s">
        <v>51</v>
      </c>
    </row>
    <row r="16" s="30" customFormat="1" ht="25.5" customHeight="1" spans="2:8">
      <c r="B16" s="51"/>
      <c r="C16" s="60" t="s">
        <v>52</v>
      </c>
      <c r="D16" s="61"/>
      <c r="E16" s="49" t="s">
        <v>53</v>
      </c>
      <c r="F16" s="57"/>
      <c r="G16" s="43" t="s">
        <v>54</v>
      </c>
      <c r="H16" s="44" t="s">
        <v>55</v>
      </c>
    </row>
    <row r="17" s="30" customFormat="1" ht="25.5" customHeight="1" spans="2:8">
      <c r="B17" s="51"/>
      <c r="C17" s="42" t="s">
        <v>56</v>
      </c>
      <c r="D17" s="42"/>
      <c r="E17" s="43" t="s">
        <v>57</v>
      </c>
      <c r="F17" s="43"/>
      <c r="G17" s="43" t="s">
        <v>58</v>
      </c>
      <c r="H17" s="44" t="s">
        <v>59</v>
      </c>
    </row>
    <row r="18" s="30" customFormat="1" ht="22.5" customHeight="1" spans="2:8">
      <c r="B18" s="51" t="s">
        <v>60</v>
      </c>
      <c r="C18" s="42" t="s">
        <v>61</v>
      </c>
      <c r="D18" s="42"/>
      <c r="E18" s="42" t="s">
        <v>62</v>
      </c>
      <c r="F18" s="42"/>
      <c r="G18" s="42" t="s">
        <v>45</v>
      </c>
      <c r="H18" s="55" t="s">
        <v>46</v>
      </c>
    </row>
    <row r="19" s="30" customFormat="1" ht="170.25" customHeight="1" spans="2:8">
      <c r="B19" s="51"/>
      <c r="C19" s="43" t="s">
        <v>63</v>
      </c>
      <c r="D19" s="43"/>
      <c r="E19" s="43" t="s">
        <v>64</v>
      </c>
      <c r="F19" s="43"/>
      <c r="G19" s="58" t="s">
        <v>65</v>
      </c>
      <c r="H19" s="44" t="s">
        <v>66</v>
      </c>
    </row>
    <row r="20" s="30" customFormat="1" ht="39" customHeight="1" spans="2:8">
      <c r="B20" s="62" t="s">
        <v>67</v>
      </c>
      <c r="C20" s="63" t="s">
        <v>68</v>
      </c>
      <c r="D20" s="64"/>
      <c r="E20" s="64"/>
      <c r="F20" s="64"/>
      <c r="G20" s="64"/>
      <c r="H20" s="65"/>
    </row>
    <row r="22" spans="5:8">
      <c r="E22" s="66"/>
      <c r="F22" s="66"/>
      <c r="G22" s="67" t="s">
        <v>69</v>
      </c>
      <c r="H22" s="67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D35" sqref="D35"/>
    </sheetView>
  </sheetViews>
  <sheetFormatPr defaultColWidth="9" defaultRowHeight="13.5"/>
  <cols>
    <col min="1" max="1" width="8.625" style="3" customWidth="1"/>
    <col min="2" max="2" width="6.75833333333333" style="3" customWidth="1"/>
    <col min="3" max="3" width="10.3666666666667" style="4" customWidth="1"/>
    <col min="4" max="4" width="8" style="3" customWidth="1"/>
    <col min="5" max="5" width="12" style="4" customWidth="1"/>
    <col min="6" max="6" width="9.625" style="4" customWidth="1"/>
    <col min="7" max="7" width="8.625" style="4" customWidth="1"/>
    <col min="8" max="8" width="7.625" style="4" customWidth="1"/>
    <col min="9" max="10" width="9.5" style="4" customWidth="1"/>
    <col min="11" max="11" width="9.5" style="3" customWidth="1"/>
    <col min="12" max="12" width="5.875" style="4" customWidth="1"/>
    <col min="13" max="13" width="8.875" style="4" customWidth="1"/>
    <col min="14" max="14" width="10.5416666666667" style="4"/>
    <col min="15" max="16384" width="9" style="4"/>
  </cols>
  <sheetData>
    <row r="1" s="1" customFormat="1" ht="35.25" customHeight="1" spans="1:13">
      <c r="A1" s="5" t="s">
        <v>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.75" customHeight="1" spans="1:13">
      <c r="A2" s="6" t="s">
        <v>71</v>
      </c>
      <c r="B2" s="6"/>
      <c r="C2" s="6"/>
      <c r="D2" s="6"/>
      <c r="E2" s="6"/>
      <c r="F2" s="6"/>
      <c r="G2" s="6"/>
      <c r="H2" s="6"/>
      <c r="I2" s="6"/>
      <c r="J2" s="16"/>
      <c r="K2" s="16"/>
      <c r="L2" s="6"/>
      <c r="M2" s="6"/>
    </row>
    <row r="3" s="1" customFormat="1" ht="24.75" customHeight="1" spans="1:13">
      <c r="A3" s="6"/>
      <c r="B3" s="6"/>
      <c r="C3" s="6"/>
      <c r="D3" s="6"/>
      <c r="E3" s="6"/>
      <c r="F3" s="6"/>
      <c r="G3" s="6"/>
      <c r="H3" s="6"/>
      <c r="I3" s="6"/>
      <c r="J3" s="16" t="s">
        <v>72</v>
      </c>
      <c r="K3" s="16"/>
      <c r="L3" s="6"/>
      <c r="M3" s="6"/>
    </row>
    <row r="4" s="2" customFormat="1" ht="39.75" customHeight="1" spans="1:13">
      <c r="A4" s="7" t="s">
        <v>73</v>
      </c>
      <c r="B4" s="7" t="s">
        <v>74</v>
      </c>
      <c r="C4" s="7" t="s">
        <v>75</v>
      </c>
      <c r="D4" s="7" t="s">
        <v>76</v>
      </c>
      <c r="E4" s="7" t="s">
        <v>25</v>
      </c>
      <c r="F4" s="7" t="s">
        <v>77</v>
      </c>
      <c r="G4" s="7" t="s">
        <v>78</v>
      </c>
      <c r="H4" s="7" t="s">
        <v>79</v>
      </c>
      <c r="I4" s="7" t="s">
        <v>80</v>
      </c>
      <c r="J4" s="7" t="s">
        <v>81</v>
      </c>
      <c r="K4" s="7" t="s">
        <v>82</v>
      </c>
      <c r="L4" s="7" t="s">
        <v>83</v>
      </c>
      <c r="M4" s="7" t="s">
        <v>84</v>
      </c>
    </row>
    <row r="5" spans="1:13">
      <c r="A5" s="8" t="s">
        <v>85</v>
      </c>
      <c r="B5" s="8"/>
      <c r="C5" s="9" t="s">
        <v>86</v>
      </c>
      <c r="D5" s="8" t="s">
        <v>87</v>
      </c>
      <c r="E5" s="10" t="s">
        <v>26</v>
      </c>
      <c r="F5" s="9">
        <v>205.06</v>
      </c>
      <c r="G5" s="11">
        <v>198.568</v>
      </c>
      <c r="H5" s="11">
        <v>6.4921</v>
      </c>
      <c r="I5" s="17" t="s">
        <v>88</v>
      </c>
      <c r="J5" s="18">
        <f>ROUND(K5/F5,0)</f>
        <v>15922</v>
      </c>
      <c r="K5" s="19">
        <v>3265000</v>
      </c>
      <c r="L5" s="11" t="s">
        <v>89</v>
      </c>
      <c r="M5" s="11"/>
    </row>
    <row r="6" spans="1:13">
      <c r="A6" s="8" t="s">
        <v>85</v>
      </c>
      <c r="B6" s="8"/>
      <c r="C6" s="9" t="s">
        <v>90</v>
      </c>
      <c r="D6" s="8" t="s">
        <v>87</v>
      </c>
      <c r="E6" s="10" t="s">
        <v>26</v>
      </c>
      <c r="F6" s="9">
        <v>112.29</v>
      </c>
      <c r="G6" s="11">
        <v>108.73</v>
      </c>
      <c r="H6" s="11">
        <v>3.555</v>
      </c>
      <c r="I6" s="17" t="s">
        <v>88</v>
      </c>
      <c r="J6" s="18">
        <f>ROUND(K6/F6,0)</f>
        <v>12668</v>
      </c>
      <c r="K6" s="8">
        <v>1422500</v>
      </c>
      <c r="L6" s="11" t="s">
        <v>89</v>
      </c>
      <c r="M6" s="11"/>
    </row>
    <row r="7" spans="1:13">
      <c r="A7" s="8" t="s">
        <v>85</v>
      </c>
      <c r="B7" s="8"/>
      <c r="C7" s="9" t="s">
        <v>91</v>
      </c>
      <c r="D7" s="8" t="s">
        <v>87</v>
      </c>
      <c r="E7" s="10" t="s">
        <v>26</v>
      </c>
      <c r="F7" s="9">
        <v>112.29</v>
      </c>
      <c r="G7" s="11">
        <v>108.73</v>
      </c>
      <c r="H7" s="11">
        <v>3.555</v>
      </c>
      <c r="I7" s="17" t="s">
        <v>88</v>
      </c>
      <c r="J7" s="18">
        <f>ROUND(K7/F7,0)</f>
        <v>12668</v>
      </c>
      <c r="K7" s="8">
        <v>1422500</v>
      </c>
      <c r="L7" s="11" t="s">
        <v>89</v>
      </c>
      <c r="M7" s="11"/>
    </row>
    <row r="8" spans="1:13">
      <c r="A8" s="8" t="s">
        <v>85</v>
      </c>
      <c r="B8" s="8"/>
      <c r="C8" s="9" t="s">
        <v>92</v>
      </c>
      <c r="D8" s="8" t="s">
        <v>87</v>
      </c>
      <c r="E8" s="10" t="s">
        <v>26</v>
      </c>
      <c r="F8" s="9">
        <v>205.06</v>
      </c>
      <c r="G8" s="11">
        <v>198.566</v>
      </c>
      <c r="H8" s="11">
        <v>6.492</v>
      </c>
      <c r="I8" s="17" t="s">
        <v>88</v>
      </c>
      <c r="J8" s="18">
        <f>ROUND(K8/F8,0)</f>
        <v>15922</v>
      </c>
      <c r="K8" s="19">
        <v>3265000</v>
      </c>
      <c r="L8" s="11" t="s">
        <v>89</v>
      </c>
      <c r="M8" s="11"/>
    </row>
    <row r="9" spans="1:13">
      <c r="A9" s="8"/>
      <c r="B9" s="8"/>
      <c r="C9" s="9"/>
      <c r="D9" s="8"/>
      <c r="E9" s="11"/>
      <c r="F9" s="9"/>
      <c r="G9" s="11"/>
      <c r="H9" s="11"/>
      <c r="I9" s="17"/>
      <c r="J9" s="18"/>
      <c r="K9" s="8"/>
      <c r="L9" s="11"/>
      <c r="M9" s="11"/>
    </row>
    <row r="10" spans="1:13">
      <c r="A10" s="8"/>
      <c r="B10" s="8"/>
      <c r="C10" s="9"/>
      <c r="D10" s="8"/>
      <c r="E10" s="11"/>
      <c r="F10" s="9"/>
      <c r="G10" s="11"/>
      <c r="H10" s="11"/>
      <c r="I10" s="17"/>
      <c r="J10" s="18"/>
      <c r="K10" s="8"/>
      <c r="L10" s="11"/>
      <c r="M10" s="11"/>
    </row>
    <row r="11" spans="1:13">
      <c r="A11" s="8"/>
      <c r="B11" s="8"/>
      <c r="C11" s="9"/>
      <c r="D11" s="8"/>
      <c r="E11" s="11"/>
      <c r="F11" s="9"/>
      <c r="G11" s="11"/>
      <c r="H11" s="11"/>
      <c r="I11" s="17"/>
      <c r="J11" s="18"/>
      <c r="K11" s="8"/>
      <c r="L11" s="11"/>
      <c r="M11" s="11"/>
    </row>
    <row r="12" spans="1:13">
      <c r="A12" s="8"/>
      <c r="B12" s="8"/>
      <c r="C12" s="9"/>
      <c r="D12" s="8"/>
      <c r="E12" s="11"/>
      <c r="F12" s="9"/>
      <c r="G12" s="11"/>
      <c r="H12" s="11"/>
      <c r="I12" s="17"/>
      <c r="J12" s="18"/>
      <c r="K12" s="8"/>
      <c r="L12" s="11"/>
      <c r="M12" s="11"/>
    </row>
    <row r="13" spans="1:13">
      <c r="A13" s="8"/>
      <c r="B13" s="8"/>
      <c r="C13" s="9"/>
      <c r="D13" s="8"/>
      <c r="E13" s="11"/>
      <c r="F13" s="9"/>
      <c r="G13" s="11"/>
      <c r="H13" s="11"/>
      <c r="I13" s="17"/>
      <c r="J13" s="18"/>
      <c r="K13" s="8"/>
      <c r="L13" s="11"/>
      <c r="M13" s="11"/>
    </row>
    <row r="14" spans="1:13">
      <c r="A14" s="8"/>
      <c r="B14" s="8"/>
      <c r="C14" s="9"/>
      <c r="D14" s="8"/>
      <c r="E14" s="11"/>
      <c r="F14" s="9"/>
      <c r="G14" s="11"/>
      <c r="H14" s="11"/>
      <c r="I14" s="17"/>
      <c r="J14" s="18"/>
      <c r="K14" s="8"/>
      <c r="L14" s="11"/>
      <c r="M14" s="11"/>
    </row>
    <row r="15" spans="1:13">
      <c r="A15" s="8"/>
      <c r="B15" s="8"/>
      <c r="C15" s="9"/>
      <c r="D15" s="8"/>
      <c r="E15" s="11"/>
      <c r="F15" s="9"/>
      <c r="G15" s="11"/>
      <c r="H15" s="11"/>
      <c r="I15" s="17"/>
      <c r="J15" s="18"/>
      <c r="K15" s="8"/>
      <c r="L15" s="11"/>
      <c r="M15" s="11"/>
    </row>
    <row r="16" spans="1:13">
      <c r="A16" s="8"/>
      <c r="B16" s="8"/>
      <c r="C16" s="9"/>
      <c r="D16" s="8"/>
      <c r="E16" s="11"/>
      <c r="F16" s="9"/>
      <c r="G16" s="11"/>
      <c r="H16" s="11"/>
      <c r="I16" s="17"/>
      <c r="J16" s="18"/>
      <c r="K16" s="8"/>
      <c r="L16" s="11"/>
      <c r="M16" s="11"/>
    </row>
    <row r="17" spans="1:13">
      <c r="A17" s="8"/>
      <c r="B17" s="8"/>
      <c r="C17" s="9"/>
      <c r="D17" s="8"/>
      <c r="E17" s="11"/>
      <c r="F17" s="9"/>
      <c r="G17" s="11"/>
      <c r="H17" s="11"/>
      <c r="I17" s="17"/>
      <c r="J17" s="18"/>
      <c r="K17" s="8"/>
      <c r="L17" s="11"/>
      <c r="M17" s="11"/>
    </row>
    <row r="18" ht="21" customHeight="1" spans="1:13">
      <c r="A18" s="12" t="s">
        <v>93</v>
      </c>
      <c r="B18" s="13"/>
      <c r="C18" s="13"/>
      <c r="D18" s="13"/>
      <c r="E18" s="13"/>
      <c r="F18" s="12">
        <f>SUM(F5:F8)</f>
        <v>634.7</v>
      </c>
      <c r="G18" s="12"/>
      <c r="H18" s="12"/>
      <c r="I18" s="20"/>
      <c r="J18" s="21">
        <f>K18/F18</f>
        <v>14770.7578383488</v>
      </c>
      <c r="K18" s="12">
        <f>SUM(K5:K8)</f>
        <v>9375000</v>
      </c>
      <c r="L18" s="22"/>
      <c r="M18" s="22"/>
    </row>
    <row r="19" spans="1:13">
      <c r="A19" s="14" t="s">
        <v>94</v>
      </c>
      <c r="B19" s="15"/>
      <c r="C19" s="15"/>
      <c r="D19" s="15"/>
      <c r="E19" s="15"/>
      <c r="F19" s="15"/>
      <c r="G19" s="15"/>
      <c r="H19" s="15"/>
      <c r="I19" s="15"/>
      <c r="J19" s="15"/>
      <c r="K19" s="23"/>
      <c r="L19" s="15"/>
      <c r="M19" s="15"/>
    </row>
    <row r="20" spans="9:13">
      <c r="I20" s="24"/>
      <c r="J20" s="25" t="s">
        <v>95</v>
      </c>
      <c r="K20" s="26"/>
      <c r="L20" s="27"/>
      <c r="M20" s="24"/>
    </row>
    <row r="21" spans="9:13">
      <c r="I21" s="24"/>
      <c r="J21" s="28"/>
      <c r="K21" s="29"/>
      <c r="L21" s="28"/>
      <c r="M21" s="24"/>
    </row>
    <row r="22" spans="9:13">
      <c r="I22" s="24"/>
      <c r="J22" s="28"/>
      <c r="K22" s="29"/>
      <c r="L22" s="28"/>
      <c r="M22" s="24"/>
    </row>
  </sheetData>
  <mergeCells count="5">
    <mergeCell ref="A1:M1"/>
    <mergeCell ref="A2:M2"/>
    <mergeCell ref="A19:M19"/>
    <mergeCell ref="J20:L20"/>
    <mergeCell ref="J22:L22"/>
  </mergeCells>
  <pageMargins left="0.27" right="0.15" top="0.49" bottom="0.44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2022-11-14T07:12:24Z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846CFB8E43134EEDA90F28B7416E1B50</vt:lpwstr>
  </property>
</Properties>
</file>