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</sheets>
  <calcPr calcId="144525"/>
</workbook>
</file>

<file path=xl/sharedStrings.xml><?xml version="1.0" encoding="utf-8"?>
<sst xmlns="http://schemas.openxmlformats.org/spreadsheetml/2006/main" count="151">
  <si>
    <t>商品房销售标价牌</t>
  </si>
  <si>
    <t>开发企业名称</t>
  </si>
  <si>
    <t>余姚市美农房地产开发有限公司</t>
  </si>
  <si>
    <t>楼盘名称</t>
  </si>
  <si>
    <t>江南美郡（西）</t>
  </si>
  <si>
    <t>坐落位置</t>
  </si>
  <si>
    <t>余姚市临山镇临城村南塘路</t>
  </si>
  <si>
    <t>预售许可证号码</t>
  </si>
  <si>
    <t>预售许可套数</t>
  </si>
  <si>
    <t>土地性质</t>
  </si>
  <si>
    <t>住宅用地</t>
  </si>
  <si>
    <t>土地使用起止年限</t>
  </si>
  <si>
    <t xml:space="preserve">2019/12/17至2089/12/17 </t>
  </si>
  <si>
    <t>容积率</t>
  </si>
  <si>
    <t>建筑结构</t>
  </si>
  <si>
    <t>框架、PC装配</t>
  </si>
  <si>
    <t>绿化率</t>
  </si>
  <si>
    <t>车位配比率</t>
  </si>
  <si>
    <t>100:1.2</t>
  </si>
  <si>
    <t>装修状况</t>
  </si>
  <si>
    <t>毛坯房</t>
  </si>
  <si>
    <t>房屋类型</t>
  </si>
  <si>
    <t>多层住宅</t>
  </si>
  <si>
    <t>房源概况</t>
  </si>
  <si>
    <t>户型</t>
  </si>
  <si>
    <t>五房二厅四卫</t>
  </si>
  <si>
    <t>建筑面积</t>
  </si>
  <si>
    <t>14321.25㎡</t>
  </si>
  <si>
    <t>可供销售房屋总套数</t>
  </si>
  <si>
    <t>总计62套住宅</t>
  </si>
  <si>
    <t>当期销售推出商品房总套数</t>
  </si>
  <si>
    <t>首开住宅62套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</si>
  <si>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</si>
  <si>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</si>
  <si>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</si>
  <si>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</si>
  <si>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</si>
  <si>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</si>
  <si>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</si>
  <si>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</si>
  <si>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 xml:space="preserve">√     </t>
  </si>
  <si>
    <t>无</t>
  </si>
  <si>
    <t>享受优惠折扣条件</t>
  </si>
  <si>
    <t>详见附件1：江南美郡（西）住宅优惠公示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</si>
  <si>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</si>
  <si>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</si>
  <si>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</si>
  <si>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</si>
  <si>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</si>
  <si>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</si>
  <si>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</si>
  <si>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</si>
  <si>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</si>
  <si>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</si>
  <si>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</si>
  <si>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</si>
  <si>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</si>
  <si>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</si>
  <si>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</si>
  <si>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</si>
  <si>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</si>
  <si>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浙江绿升物业服务有限公司</t>
  </si>
  <si>
    <t>详见“前期物业管理服务协议”第四条内容</t>
  </si>
  <si>
    <t>1、 多层住宅：按建筑面积3.6元/平方米/月；
2、商业用房：3.6元/平方米/月。    
3、地下室部分：地下车位公共设施使用费，每只每:55元。
4、装修垃圾清运费：如委托物业公司清运的，物业公司按建筑面积住宅5元/平方米收取费用（费用不含砖块、砼等拆除垃圾，发生时另行协商）。</t>
  </si>
  <si>
    <t>前期物业管理服务协议</t>
  </si>
  <si>
    <t>特别提示</t>
  </si>
  <si>
    <t>商品房和车库（车位）、辅房销售的具体标价内容详见价目表或价格手册。价格举报电话：12345</t>
  </si>
  <si>
    <t>填报日期：2022年1月6日</t>
  </si>
  <si>
    <t>商品房销售价目表</t>
  </si>
  <si>
    <t>楼盘名称：江南美郡(西)-住宅</t>
  </si>
  <si>
    <t>填制日期：2022年1月6日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</si>
  <si>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</si>
  <si>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</si>
  <si>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</si>
  <si>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</si>
  <si>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</si>
  <si>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</si>
  <si>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</si>
  <si>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</si>
  <si>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</si>
  <si>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</si>
  <si>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</si>
  <si>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</si>
  <si>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8-102</t>
  </si>
  <si>
    <t>3米</t>
  </si>
  <si>
    <t>元/㎡</t>
  </si>
  <si>
    <t>未售</t>
  </si>
  <si>
    <t>8-103</t>
  </si>
  <si>
    <t>9-101</t>
  </si>
  <si>
    <t>9-102</t>
  </si>
  <si>
    <t>9-103</t>
  </si>
  <si>
    <t>9-104</t>
  </si>
  <si>
    <t>9-105</t>
  </si>
  <si>
    <t>10-101</t>
  </si>
  <si>
    <t>10-102</t>
  </si>
  <si>
    <t>10-103</t>
  </si>
  <si>
    <t>11-101</t>
  </si>
  <si>
    <t>11-102</t>
  </si>
  <si>
    <t>12-101</t>
  </si>
  <si>
    <t>12-102</t>
  </si>
  <si>
    <t>12-103</t>
  </si>
  <si>
    <t>12-104</t>
  </si>
  <si>
    <t>13-101</t>
  </si>
  <si>
    <t>13-102</t>
  </si>
  <si>
    <t>13-103</t>
  </si>
  <si>
    <t>14-101</t>
  </si>
  <si>
    <t>14-102</t>
  </si>
  <si>
    <t>14-103</t>
  </si>
  <si>
    <t>14-104</t>
  </si>
  <si>
    <t>15-101</t>
  </si>
  <si>
    <t>15-102</t>
  </si>
  <si>
    <t>15-103</t>
  </si>
  <si>
    <t>15-104</t>
  </si>
  <si>
    <t>15-105</t>
  </si>
  <si>
    <t>16-101</t>
  </si>
  <si>
    <t>16-102</t>
  </si>
  <si>
    <t>16-103</t>
  </si>
  <si>
    <t>16-104</t>
  </si>
  <si>
    <t>16-105</t>
  </si>
  <si>
    <t>17-101</t>
  </si>
  <si>
    <t>17-102</t>
  </si>
  <si>
    <t>17-103</t>
  </si>
  <si>
    <t>18-101</t>
  </si>
  <si>
    <t>18-102</t>
  </si>
  <si>
    <t>18-103</t>
  </si>
  <si>
    <t>18-104</t>
  </si>
  <si>
    <t>18-105</t>
  </si>
  <si>
    <t>18-106</t>
  </si>
  <si>
    <t>19-101</t>
  </si>
  <si>
    <t>19-102</t>
  </si>
  <si>
    <t>19-103</t>
  </si>
  <si>
    <t>19-104</t>
  </si>
  <si>
    <t>20-101</t>
  </si>
  <si>
    <t>20-102</t>
  </si>
  <si>
    <t>20-103</t>
  </si>
  <si>
    <t>20-104</t>
  </si>
  <si>
    <t>20-105</t>
  </si>
  <si>
    <t>20-106</t>
  </si>
  <si>
    <t>21-101</t>
  </si>
  <si>
    <t>21-102</t>
  </si>
  <si>
    <t>21-103</t>
  </si>
  <si>
    <t>21-104</t>
  </si>
  <si>
    <t>21-105</t>
  </si>
  <si>
    <t>21-106</t>
  </si>
  <si>
    <t>22-101</t>
  </si>
  <si>
    <t>22-102</t>
  </si>
  <si>
    <t>22-103</t>
  </si>
  <si>
    <t>22-104</t>
  </si>
  <si>
    <t>合计</t>
  </si>
  <si>
    <t>本表报备房源总套数62套，总面积14321.25㎡，总价206110940.28元，均单价元14391.97/㎡。</t>
  </si>
  <si>
    <t>价格举报电话：12345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</si>
</sst>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#\ ?/?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\(0.00\)"/>
    <numFmt numFmtId="178" formatCode="0.00_ "/>
    <numFmt numFmtId="179" formatCode="0.00_);[Red]\(0.00\)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3" borderId="30" applyNumberFormat="0" applyAlignment="0" applyProtection="0">
      <alignment vertical="center"/>
    </xf>
    <xf numFmtId="0" fontId="21" fillId="13" borderId="26" applyNumberFormat="0" applyAlignment="0" applyProtection="0">
      <alignment vertical="center"/>
    </xf>
    <xf numFmtId="0" fontId="22" fillId="16" borderId="3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6" fillId="0" borderId="0" applyProtection="0">
      <alignment vertical="center"/>
    </xf>
  </cellStyleXfs>
  <cellXfs count="86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178" fontId="2" fillId="2" borderId="0" xfId="49" applyNumberFormat="1" applyFont="1" applyFill="1" applyBorder="1" applyAlignment="1">
      <alignment horizontal="left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178" fontId="2" fillId="2" borderId="1" xfId="4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/>
    </xf>
    <xf numFmtId="178" fontId="0" fillId="2" borderId="1" xfId="0" applyNumberForma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/>
    </xf>
    <xf numFmtId="179" fontId="0" fillId="2" borderId="1" xfId="0" applyNumberFormat="1" applyFill="1" applyBorder="1" applyAlignment="1">
      <alignment horizontal="center"/>
    </xf>
    <xf numFmtId="0" fontId="0" fillId="2" borderId="1" xfId="0" applyFill="1" applyBorder="1">
      <alignment vertical="center"/>
    </xf>
    <xf numFmtId="177" fontId="0" fillId="2" borderId="2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4" fillId="2" borderId="1" xfId="49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workbookViewId="0">
      <selection activeCell="G22" sqref="G22:H22"/>
    </sheetView>
  </sheetViews>
  <sheetFormatPr defaultColWidth="9" defaultRowHeight="13.5" outlineLevelCol="7"/>
  <cols>
    <col min="1" max="1" width="1.88333333333333" style="37" customWidth="1"/>
    <col min="2" max="2" width="14" style="38" customWidth="1"/>
    <col min="3" max="3" width="10.5" style="37" customWidth="1"/>
    <col min="4" max="4" width="8.75" style="37" customWidth="1"/>
    <col min="5" max="5" width="15.3333333333333" style="37" customWidth="1"/>
    <col min="6" max="6" width="12" style="37" customWidth="1"/>
    <col min="7" max="7" width="25.8833333333333" style="37" customWidth="1"/>
    <col min="8" max="8" width="12.3833333333333" style="37" customWidth="1"/>
    <col min="9" max="16384" width="9" style="37"/>
  </cols>
  <sheetData>
    <row r="1" ht="54" customHeight="1" spans="2:8">
      <c r="B1" s="39" t="s">
        <v>0</v>
      </c>
      <c r="C1" s="39"/>
      <c r="D1" s="39"/>
      <c r="E1" s="39"/>
      <c r="F1" s="39"/>
      <c r="G1" s="39"/>
      <c r="H1" s="39"/>
    </row>
    <row r="2" s="36" customFormat="1" ht="30.75" customHeight="1" spans="2:8">
      <c r="B2" s="40" t="s">
        <v>1</v>
      </c>
      <c r="C2" s="41" t="s">
        <v>2</v>
      </c>
      <c r="D2" s="41"/>
      <c r="E2" s="41"/>
      <c r="F2" s="42" t="s">
        <v>3</v>
      </c>
      <c r="G2" s="41" t="s">
        <v>4</v>
      </c>
      <c r="H2" s="43"/>
    </row>
    <row r="3" s="36" customFormat="1" ht="29.25" customHeight="1" spans="2:8">
      <c r="B3" s="44" t="s">
        <v>5</v>
      </c>
      <c r="C3" s="45" t="s">
        <v>6</v>
      </c>
      <c r="D3" s="46"/>
      <c r="E3" s="47"/>
      <c r="F3" s="48" t="s">
        <v>7</v>
      </c>
      <c r="G3" s="49"/>
      <c r="H3" s="50"/>
    </row>
    <row r="4" s="36" customFormat="1" ht="32.25" customHeight="1" spans="2:8">
      <c r="B4" s="51"/>
      <c r="C4" s="52"/>
      <c r="D4" s="53"/>
      <c r="E4" s="54"/>
      <c r="F4" s="55" t="s">
        <v>8</v>
      </c>
      <c r="G4" s="56"/>
      <c r="H4" s="57"/>
    </row>
    <row r="5" s="36" customFormat="1" ht="27" spans="2:8">
      <c r="B5" s="58" t="s">
        <v>9</v>
      </c>
      <c r="C5" s="49" t="s">
        <v>10</v>
      </c>
      <c r="D5" s="48" t="s">
        <v>11</v>
      </c>
      <c r="E5" s="59" t="s">
        <v>12</v>
      </c>
      <c r="F5" s="49"/>
      <c r="G5" s="48" t="s">
        <v>13</v>
      </c>
      <c r="H5" s="50">
        <v>1.01</v>
      </c>
    </row>
    <row r="6" s="36" customFormat="1" ht="27" spans="2:8">
      <c r="B6" s="58" t="s">
        <v>14</v>
      </c>
      <c r="C6" s="49" t="s">
        <v>15</v>
      </c>
      <c r="D6" s="48" t="s">
        <v>16</v>
      </c>
      <c r="E6" s="60">
        <v>0.3</v>
      </c>
      <c r="F6" s="48" t="s">
        <v>17</v>
      </c>
      <c r="G6" s="61" t="s">
        <v>18</v>
      </c>
      <c r="H6" s="62"/>
    </row>
    <row r="7" s="36" customFormat="1" ht="28.5" customHeight="1" spans="2:8">
      <c r="B7" s="58" t="s">
        <v>19</v>
      </c>
      <c r="C7" s="49" t="s">
        <v>20</v>
      </c>
      <c r="D7" s="49"/>
      <c r="E7" s="49"/>
      <c r="F7" s="48" t="s">
        <v>21</v>
      </c>
      <c r="G7" s="49" t="s">
        <v>22</v>
      </c>
      <c r="H7" s="50"/>
    </row>
    <row r="8" s="36" customFormat="1" ht="28.5" customHeight="1" spans="2:8">
      <c r="B8" s="63" t="s">
        <v>23</v>
      </c>
      <c r="C8" s="64" t="s">
        <v>24</v>
      </c>
      <c r="D8" s="65" t="s">
        <v>25</v>
      </c>
      <c r="E8" s="65"/>
      <c r="F8" s="64" t="s">
        <v>26</v>
      </c>
      <c r="G8" s="65" t="s">
        <v>27</v>
      </c>
      <c r="H8" s="66"/>
    </row>
    <row r="9" s="36" customFormat="1" ht="28.5" customHeight="1" spans="2:8">
      <c r="B9" s="63"/>
      <c r="C9" s="64" t="s">
        <v>28</v>
      </c>
      <c r="D9" s="64"/>
      <c r="E9" s="65" t="s">
        <v>29</v>
      </c>
      <c r="F9" s="65"/>
      <c r="G9" s="65"/>
      <c r="H9" s="66"/>
    </row>
    <row r="10" s="36" customFormat="1" ht="28.5" customHeight="1" spans="2:8">
      <c r="B10" s="63"/>
      <c r="C10" s="64" t="s">
        <v>30</v>
      </c>
      <c r="D10" s="64"/>
      <c r="E10" s="65" t="s">
        <v>31</v>
      </c>
      <c r="F10" s="65"/>
      <c r="G10" s="65"/>
      <c r="H10" s="66"/>
    </row>
    <row r="11" s="36" customFormat="1" ht="20.25" customHeight="1" spans="2:8">
      <c r="B11" s="63" t="s">
        <v>32</v>
      </c>
      <c r="C11" s="64" t="s">
        <v>33</v>
      </c>
      <c r="D11" s="64" t="s">
        <v>34</v>
      </c>
      <c r="E11" s="64" t="s">
        <v>35</v>
      </c>
      <c r="F11" s="64" t="s">
        <v>36</v>
      </c>
      <c r="G11" s="64" t="s">
        <v>37</v>
      </c>
      <c r="H11" s="67" t="s">
        <v>38</v>
      </c>
    </row>
    <row r="12" s="36" customFormat="1" ht="31" customHeight="1" spans="2:8">
      <c r="B12" s="63"/>
      <c r="C12" s="65" t="s">
        <v>39</v>
      </c>
      <c r="D12" s="65" t="s">
        <v>39</v>
      </c>
      <c r="E12" s="49" t="s">
        <v>40</v>
      </c>
      <c r="F12" s="65" t="s">
        <v>41</v>
      </c>
      <c r="G12" s="65" t="s">
        <v>39</v>
      </c>
      <c r="H12" s="65" t="s">
        <v>39</v>
      </c>
    </row>
    <row r="13" s="36" customFormat="1" ht="25.5" customHeight="1" spans="2:8">
      <c r="B13" s="68" t="s">
        <v>42</v>
      </c>
      <c r="C13" s="69"/>
      <c r="D13" s="70" t="s">
        <v>43</v>
      </c>
      <c r="E13" s="71"/>
      <c r="F13" s="71"/>
      <c r="G13" s="71"/>
      <c r="H13" s="72"/>
    </row>
    <row r="14" s="36" customFormat="1" ht="33.75" customHeight="1" spans="2:8">
      <c r="B14" s="63" t="s">
        <v>44</v>
      </c>
      <c r="C14" s="64" t="s">
        <v>45</v>
      </c>
      <c r="D14" s="64"/>
      <c r="E14" s="64" t="s">
        <v>46</v>
      </c>
      <c r="F14" s="64"/>
      <c r="G14" s="64" t="s">
        <v>47</v>
      </c>
      <c r="H14" s="67" t="s">
        <v>48</v>
      </c>
    </row>
    <row r="15" s="36" customFormat="1" ht="25.5" customHeight="1" spans="2:8">
      <c r="B15" s="63"/>
      <c r="C15" s="73" t="s">
        <v>49</v>
      </c>
      <c r="D15" s="74"/>
      <c r="E15" s="75" t="s">
        <v>50</v>
      </c>
      <c r="F15" s="76"/>
      <c r="G15" s="49" t="s">
        <v>51</v>
      </c>
      <c r="H15" s="50" t="s">
        <v>52</v>
      </c>
    </row>
    <row r="16" s="36" customFormat="1" ht="25.5" customHeight="1" spans="2:8">
      <c r="B16" s="63"/>
      <c r="C16" s="48" t="s">
        <v>53</v>
      </c>
      <c r="D16" s="48"/>
      <c r="E16" s="75" t="s">
        <v>50</v>
      </c>
      <c r="F16" s="76"/>
      <c r="G16" s="49" t="s">
        <v>54</v>
      </c>
      <c r="H16" s="50" t="s">
        <v>55</v>
      </c>
    </row>
    <row r="17" s="36" customFormat="1" ht="25.5" customHeight="1" spans="2:8">
      <c r="B17" s="63"/>
      <c r="C17" s="77" t="s">
        <v>56</v>
      </c>
      <c r="D17" s="77"/>
      <c r="E17" s="75" t="s">
        <v>50</v>
      </c>
      <c r="F17" s="76"/>
      <c r="G17" s="49" t="s">
        <v>51</v>
      </c>
      <c r="H17" s="50" t="s">
        <v>57</v>
      </c>
    </row>
    <row r="18" s="36" customFormat="1" ht="22.5" customHeight="1" spans="2:8">
      <c r="B18" s="58" t="s">
        <v>58</v>
      </c>
      <c r="C18" s="48" t="s">
        <v>59</v>
      </c>
      <c r="D18" s="48"/>
      <c r="E18" s="48" t="s">
        <v>60</v>
      </c>
      <c r="F18" s="48"/>
      <c r="G18" s="48" t="s">
        <v>46</v>
      </c>
      <c r="H18" s="78" t="s">
        <v>47</v>
      </c>
    </row>
    <row r="19" s="36" customFormat="1" ht="170.25" customHeight="1" spans="2:8">
      <c r="B19" s="58"/>
      <c r="C19" s="49" t="s">
        <v>61</v>
      </c>
      <c r="D19" s="49"/>
      <c r="E19" s="49" t="s">
        <v>62</v>
      </c>
      <c r="F19" s="49"/>
      <c r="G19" s="79" t="s">
        <v>63</v>
      </c>
      <c r="H19" s="50" t="s">
        <v>64</v>
      </c>
    </row>
    <row r="20" s="36" customFormat="1" ht="39" customHeight="1" spans="2:8">
      <c r="B20" s="80" t="s">
        <v>65</v>
      </c>
      <c r="C20" s="81" t="s">
        <v>66</v>
      </c>
      <c r="D20" s="82"/>
      <c r="E20" s="82"/>
      <c r="F20" s="82"/>
      <c r="G20" s="82"/>
      <c r="H20" s="83"/>
    </row>
    <row r="22" spans="5:8">
      <c r="E22" s="84"/>
      <c r="F22" s="84"/>
      <c r="G22" s="85" t="s">
        <v>67</v>
      </c>
      <c r="H22" s="85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" right="0.4" top="0.63" bottom="0.58" header="0.3" footer="0.3"/>
  <pageSetup paperSize="9" scale="96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workbookViewId="0">
      <selection activeCell="J10" sqref="J9:J10"/>
    </sheetView>
  </sheetViews>
  <sheetFormatPr defaultColWidth="9" defaultRowHeight="13.5"/>
  <cols>
    <col min="1" max="1" width="8.63333333333333" style="3" customWidth="1"/>
    <col min="2" max="2" width="6.75" style="3" customWidth="1"/>
    <col min="3" max="3" width="8.5" style="4" customWidth="1"/>
    <col min="4" max="4" width="8" style="3" customWidth="1"/>
    <col min="5" max="5" width="12" style="5" customWidth="1"/>
    <col min="6" max="6" width="12.3833333333333" style="6" customWidth="1"/>
    <col min="7" max="7" width="12.25" style="3" customWidth="1"/>
    <col min="8" max="8" width="7.63333333333333" style="3" customWidth="1"/>
    <col min="9" max="9" width="9.5" style="5" customWidth="1"/>
    <col min="10" max="10" width="12" style="5" customWidth="1"/>
    <col min="11" max="11" width="17.3833333333333" style="5" customWidth="1"/>
    <col min="12" max="12" width="5.88333333333333" style="3" customWidth="1"/>
    <col min="13" max="13" width="8.88333333333333" style="5" customWidth="1"/>
    <col min="14" max="16384" width="9" style="5"/>
  </cols>
  <sheetData>
    <row r="1" s="1" customFormat="1" ht="35.25" customHeight="1" spans="1:13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4.75" customHeight="1" spans="1:13">
      <c r="A2" s="8" t="s">
        <v>69</v>
      </c>
      <c r="B2" s="8"/>
      <c r="C2" s="8"/>
      <c r="D2" s="8"/>
      <c r="E2" s="8"/>
      <c r="F2" s="8"/>
      <c r="G2" s="8"/>
      <c r="H2" s="8"/>
      <c r="I2" s="8"/>
      <c r="J2" s="10"/>
      <c r="K2" s="10"/>
      <c r="L2" s="8"/>
      <c r="M2" s="8"/>
    </row>
    <row r="3" s="1" customFormat="1" ht="24.75" customHeight="1" spans="1:13">
      <c r="A3" s="8"/>
      <c r="B3" s="8"/>
      <c r="C3" s="8"/>
      <c r="D3" s="8"/>
      <c r="E3" s="8"/>
      <c r="F3" s="9"/>
      <c r="G3" s="10"/>
      <c r="H3" s="10"/>
      <c r="I3" s="8"/>
      <c r="J3" s="10" t="s">
        <v>70</v>
      </c>
      <c r="K3" s="10"/>
      <c r="L3" s="10"/>
      <c r="M3" s="8"/>
    </row>
    <row r="4" s="2" customFormat="1" ht="39.75" customHeight="1" spans="1:13">
      <c r="A4" s="11" t="s">
        <v>71</v>
      </c>
      <c r="B4" s="11" t="s">
        <v>72</v>
      </c>
      <c r="C4" s="11" t="s">
        <v>73</v>
      </c>
      <c r="D4" s="11" t="s">
        <v>74</v>
      </c>
      <c r="E4" s="11" t="s">
        <v>24</v>
      </c>
      <c r="F4" s="12" t="s">
        <v>75</v>
      </c>
      <c r="G4" s="11" t="s">
        <v>76</v>
      </c>
      <c r="H4" s="11" t="s">
        <v>77</v>
      </c>
      <c r="I4" s="11" t="s">
        <v>78</v>
      </c>
      <c r="J4" s="11" t="s">
        <v>79</v>
      </c>
      <c r="K4" s="11" t="s">
        <v>80</v>
      </c>
      <c r="L4" s="11" t="s">
        <v>81</v>
      </c>
      <c r="M4" s="11" t="s">
        <v>82</v>
      </c>
    </row>
    <row r="5" spans="1:13">
      <c r="A5" s="13">
        <v>8</v>
      </c>
      <c r="B5" s="13">
        <v>1</v>
      </c>
      <c r="C5" s="13" t="s">
        <v>83</v>
      </c>
      <c r="D5" s="14" t="s">
        <v>84</v>
      </c>
      <c r="E5" s="15" t="s">
        <v>25</v>
      </c>
      <c r="F5" s="16">
        <v>233.28</v>
      </c>
      <c r="G5" s="13">
        <v>226.692</v>
      </c>
      <c r="H5" s="13">
        <v>6.5846</v>
      </c>
      <c r="I5" s="18" t="s">
        <v>85</v>
      </c>
      <c r="J5" s="19">
        <v>13180</v>
      </c>
      <c r="K5" s="20">
        <f>F:F*J:J</f>
        <v>3074630.4</v>
      </c>
      <c r="L5" s="13" t="s">
        <v>86</v>
      </c>
      <c r="M5" s="21"/>
    </row>
    <row r="6" spans="1:13">
      <c r="A6" s="13"/>
      <c r="B6" s="13">
        <v>2</v>
      </c>
      <c r="C6" s="13" t="s">
        <v>87</v>
      </c>
      <c r="D6" s="14" t="s">
        <v>84</v>
      </c>
      <c r="E6" s="15" t="s">
        <v>25</v>
      </c>
      <c r="F6" s="16">
        <v>231.13</v>
      </c>
      <c r="G6" s="13">
        <v>224.604</v>
      </c>
      <c r="H6" s="13">
        <v>6.524</v>
      </c>
      <c r="I6" s="18" t="s">
        <v>85</v>
      </c>
      <c r="J6" s="19">
        <v>14180</v>
      </c>
      <c r="K6" s="20">
        <f>F:F*J:J</f>
        <v>3277423.4</v>
      </c>
      <c r="L6" s="13" t="s">
        <v>86</v>
      </c>
      <c r="M6" s="21"/>
    </row>
    <row r="7" spans="1:13">
      <c r="A7" s="13">
        <v>9</v>
      </c>
      <c r="B7" s="13">
        <v>1</v>
      </c>
      <c r="C7" s="13" t="s">
        <v>88</v>
      </c>
      <c r="D7" s="14" t="s">
        <v>84</v>
      </c>
      <c r="E7" s="15" t="s">
        <v>25</v>
      </c>
      <c r="F7" s="16">
        <v>231.23</v>
      </c>
      <c r="G7" s="13">
        <v>224.604</v>
      </c>
      <c r="H7" s="13">
        <v>6.6236</v>
      </c>
      <c r="I7" s="18" t="s">
        <v>85</v>
      </c>
      <c r="J7" s="19">
        <v>14980</v>
      </c>
      <c r="K7" s="20">
        <f>F:F*J:J</f>
        <v>3463825.4</v>
      </c>
      <c r="L7" s="13" t="s">
        <v>86</v>
      </c>
      <c r="M7" s="21"/>
    </row>
    <row r="8" spans="1:13">
      <c r="A8" s="13"/>
      <c r="B8" s="13">
        <v>2</v>
      </c>
      <c r="C8" s="13" t="s">
        <v>89</v>
      </c>
      <c r="D8" s="14" t="s">
        <v>84</v>
      </c>
      <c r="E8" s="15" t="s">
        <v>25</v>
      </c>
      <c r="F8" s="16">
        <v>233.3</v>
      </c>
      <c r="G8" s="13">
        <v>226.62</v>
      </c>
      <c r="H8" s="13">
        <v>6.6831</v>
      </c>
      <c r="I8" s="18" t="s">
        <v>85</v>
      </c>
      <c r="J8" s="19">
        <v>14380</v>
      </c>
      <c r="K8" s="20">
        <f>F:F*J:J</f>
        <v>3354854</v>
      </c>
      <c r="L8" s="13" t="s">
        <v>86</v>
      </c>
      <c r="M8" s="21"/>
    </row>
    <row r="9" spans="1:13">
      <c r="A9" s="13"/>
      <c r="B9" s="13">
        <v>3</v>
      </c>
      <c r="C9" s="13" t="s">
        <v>90</v>
      </c>
      <c r="D9" s="14" t="s">
        <v>84</v>
      </c>
      <c r="E9" s="15" t="s">
        <v>25</v>
      </c>
      <c r="F9" s="16">
        <v>233.3</v>
      </c>
      <c r="G9" s="13">
        <v>226.62</v>
      </c>
      <c r="H9" s="13">
        <v>6.6831</v>
      </c>
      <c r="I9" s="18" t="s">
        <v>85</v>
      </c>
      <c r="J9" s="19">
        <v>14380</v>
      </c>
      <c r="K9" s="20">
        <f>F:F*J:J</f>
        <v>3354854</v>
      </c>
      <c r="L9" s="13" t="s">
        <v>86</v>
      </c>
      <c r="M9" s="21"/>
    </row>
    <row r="10" spans="1:13">
      <c r="A10" s="13"/>
      <c r="B10" s="13">
        <v>4</v>
      </c>
      <c r="C10" s="13" t="s">
        <v>91</v>
      </c>
      <c r="D10" s="14" t="s">
        <v>84</v>
      </c>
      <c r="E10" s="15" t="s">
        <v>25</v>
      </c>
      <c r="F10" s="16">
        <v>233.3</v>
      </c>
      <c r="G10" s="13">
        <v>226.62</v>
      </c>
      <c r="H10" s="13">
        <v>6.6831</v>
      </c>
      <c r="I10" s="18" t="s">
        <v>85</v>
      </c>
      <c r="J10" s="19">
        <v>14380</v>
      </c>
      <c r="K10" s="20">
        <f>F:F*J:J</f>
        <v>3354854</v>
      </c>
      <c r="L10" s="13" t="s">
        <v>86</v>
      </c>
      <c r="M10" s="21"/>
    </row>
    <row r="11" spans="1:13">
      <c r="A11" s="13"/>
      <c r="B11" s="13">
        <v>5</v>
      </c>
      <c r="C11" s="13" t="s">
        <v>92</v>
      </c>
      <c r="D11" s="14" t="s">
        <v>84</v>
      </c>
      <c r="E11" s="15" t="s">
        <v>25</v>
      </c>
      <c r="F11" s="16">
        <v>231.23</v>
      </c>
      <c r="G11" s="13">
        <v>224.604</v>
      </c>
      <c r="H11" s="13">
        <v>6.6236</v>
      </c>
      <c r="I11" s="18" t="s">
        <v>85</v>
      </c>
      <c r="J11" s="19">
        <v>14980</v>
      </c>
      <c r="K11" s="20">
        <f>F:F*J:J</f>
        <v>3463825.4</v>
      </c>
      <c r="L11" s="13" t="s">
        <v>86</v>
      </c>
      <c r="M11" s="21"/>
    </row>
    <row r="12" spans="1:13">
      <c r="A12" s="13">
        <v>10</v>
      </c>
      <c r="B12" s="13">
        <v>1</v>
      </c>
      <c r="C12" s="13" t="s">
        <v>93</v>
      </c>
      <c r="D12" s="14" t="s">
        <v>84</v>
      </c>
      <c r="E12" s="15" t="s">
        <v>25</v>
      </c>
      <c r="F12" s="16">
        <v>232.26</v>
      </c>
      <c r="G12" s="13">
        <v>224.604</v>
      </c>
      <c r="H12" s="13">
        <v>7.6591</v>
      </c>
      <c r="I12" s="18" t="s">
        <v>85</v>
      </c>
      <c r="J12" s="19">
        <v>15180</v>
      </c>
      <c r="K12" s="20">
        <f>F:F*J:J</f>
        <v>3525706.8</v>
      </c>
      <c r="L12" s="13" t="s">
        <v>86</v>
      </c>
      <c r="M12" s="21"/>
    </row>
    <row r="13" spans="1:13">
      <c r="A13" s="13"/>
      <c r="B13" s="13">
        <v>1</v>
      </c>
      <c r="C13" s="13" t="s">
        <v>94</v>
      </c>
      <c r="D13" s="14" t="s">
        <v>84</v>
      </c>
      <c r="E13" s="15" t="s">
        <v>25</v>
      </c>
      <c r="F13" s="16">
        <v>234.35</v>
      </c>
      <c r="G13" s="13">
        <v>226.62</v>
      </c>
      <c r="H13" s="13">
        <v>7.7278</v>
      </c>
      <c r="I13" s="18" t="s">
        <v>85</v>
      </c>
      <c r="J13" s="19">
        <v>14580</v>
      </c>
      <c r="K13" s="20">
        <f>F:F*J:J</f>
        <v>3416823</v>
      </c>
      <c r="L13" s="13" t="s">
        <v>86</v>
      </c>
      <c r="M13" s="21"/>
    </row>
    <row r="14" spans="1:13">
      <c r="A14" s="13"/>
      <c r="B14" s="13">
        <v>2</v>
      </c>
      <c r="C14" s="13" t="s">
        <v>95</v>
      </c>
      <c r="D14" s="14" t="s">
        <v>84</v>
      </c>
      <c r="E14" s="15" t="s">
        <v>25</v>
      </c>
      <c r="F14" s="16">
        <v>232.26</v>
      </c>
      <c r="G14" s="13">
        <v>224.604</v>
      </c>
      <c r="H14" s="13">
        <v>7.6591</v>
      </c>
      <c r="I14" s="18" t="s">
        <v>85</v>
      </c>
      <c r="J14" s="19">
        <v>15080</v>
      </c>
      <c r="K14" s="20">
        <f>F:F*J:J</f>
        <v>3502480.8</v>
      </c>
      <c r="L14" s="13" t="s">
        <v>86</v>
      </c>
      <c r="M14" s="21"/>
    </row>
    <row r="15" spans="1:13">
      <c r="A15" s="13">
        <v>11</v>
      </c>
      <c r="B15" s="13">
        <v>1</v>
      </c>
      <c r="C15" s="13" t="s">
        <v>96</v>
      </c>
      <c r="D15" s="14" t="s">
        <v>84</v>
      </c>
      <c r="E15" s="15" t="s">
        <v>25</v>
      </c>
      <c r="F15" s="17">
        <v>80.33</v>
      </c>
      <c r="G15" s="13">
        <v>73.26</v>
      </c>
      <c r="H15" s="13">
        <v>7.07</v>
      </c>
      <c r="I15" s="18" t="s">
        <v>85</v>
      </c>
      <c r="J15" s="22">
        <v>18888</v>
      </c>
      <c r="K15" s="20">
        <f>F:F*J:J</f>
        <v>1517273.04</v>
      </c>
      <c r="L15" s="13" t="s">
        <v>86</v>
      </c>
      <c r="M15" s="21"/>
    </row>
    <row r="16" spans="1:13">
      <c r="A16" s="13"/>
      <c r="B16" s="13">
        <v>1</v>
      </c>
      <c r="C16" s="13" t="s">
        <v>97</v>
      </c>
      <c r="D16" s="14" t="s">
        <v>84</v>
      </c>
      <c r="E16" s="15" t="s">
        <v>25</v>
      </c>
      <c r="F16" s="17">
        <v>221.08</v>
      </c>
      <c r="G16" s="13">
        <v>201.623</v>
      </c>
      <c r="H16" s="13">
        <v>19.4577</v>
      </c>
      <c r="I16" s="18" t="s">
        <v>85</v>
      </c>
      <c r="J16" s="22">
        <v>18888</v>
      </c>
      <c r="K16" s="20">
        <f>F:F*J:J</f>
        <v>4175759.04</v>
      </c>
      <c r="L16" s="13" t="s">
        <v>86</v>
      </c>
      <c r="M16" s="21"/>
    </row>
    <row r="17" spans="1:13">
      <c r="A17" s="13">
        <v>12</v>
      </c>
      <c r="B17" s="13">
        <v>1</v>
      </c>
      <c r="C17" s="13" t="s">
        <v>98</v>
      </c>
      <c r="D17" s="14" t="s">
        <v>84</v>
      </c>
      <c r="E17" s="15" t="s">
        <v>25</v>
      </c>
      <c r="F17" s="16">
        <v>231.58</v>
      </c>
      <c r="G17" s="13">
        <v>224.604</v>
      </c>
      <c r="H17" s="13">
        <v>6.9792</v>
      </c>
      <c r="I17" s="18" t="s">
        <v>85</v>
      </c>
      <c r="J17" s="19">
        <v>15980</v>
      </c>
      <c r="K17" s="20">
        <f>F:F*J:J</f>
        <v>3700648.4</v>
      </c>
      <c r="L17" s="13" t="s">
        <v>86</v>
      </c>
      <c r="M17" s="21"/>
    </row>
    <row r="18" spans="1:13">
      <c r="A18" s="13"/>
      <c r="B18" s="13">
        <v>1</v>
      </c>
      <c r="C18" s="13" t="s">
        <v>99</v>
      </c>
      <c r="D18" s="14" t="s">
        <v>84</v>
      </c>
      <c r="E18" s="15" t="s">
        <v>25</v>
      </c>
      <c r="F18" s="16">
        <v>233.66</v>
      </c>
      <c r="G18" s="13">
        <v>226.62</v>
      </c>
      <c r="H18" s="13">
        <v>7.0418</v>
      </c>
      <c r="I18" s="18" t="s">
        <v>85</v>
      </c>
      <c r="J18" s="19">
        <v>15180</v>
      </c>
      <c r="K18" s="20">
        <f>F:F*J:J</f>
        <v>3546958.8</v>
      </c>
      <c r="L18" s="13" t="s">
        <v>86</v>
      </c>
      <c r="M18" s="21"/>
    </row>
    <row r="19" spans="1:13">
      <c r="A19" s="13"/>
      <c r="B19" s="13">
        <v>2</v>
      </c>
      <c r="C19" s="13" t="s">
        <v>100</v>
      </c>
      <c r="D19" s="14" t="s">
        <v>84</v>
      </c>
      <c r="E19" s="15" t="s">
        <v>25</v>
      </c>
      <c r="F19" s="16">
        <v>233.66</v>
      </c>
      <c r="G19" s="13">
        <v>226.62</v>
      </c>
      <c r="H19" s="13">
        <v>7.0418</v>
      </c>
      <c r="I19" s="18" t="s">
        <v>85</v>
      </c>
      <c r="J19" s="19">
        <v>15080</v>
      </c>
      <c r="K19" s="20">
        <f>F:F*J:J</f>
        <v>3523592.8</v>
      </c>
      <c r="L19" s="13" t="s">
        <v>86</v>
      </c>
      <c r="M19" s="21"/>
    </row>
    <row r="20" spans="1:13">
      <c r="A20" s="13"/>
      <c r="B20" s="13">
        <v>2</v>
      </c>
      <c r="C20" s="13" t="s">
        <v>101</v>
      </c>
      <c r="D20" s="14" t="s">
        <v>84</v>
      </c>
      <c r="E20" s="15" t="s">
        <v>25</v>
      </c>
      <c r="F20" s="16">
        <v>231.58</v>
      </c>
      <c r="G20" s="13">
        <v>224.604</v>
      </c>
      <c r="H20" s="13">
        <v>6.9792</v>
      </c>
      <c r="I20" s="18" t="s">
        <v>85</v>
      </c>
      <c r="J20" s="19">
        <v>15580</v>
      </c>
      <c r="K20" s="20">
        <f>F:F*J:J</f>
        <v>3608016.4</v>
      </c>
      <c r="L20" s="13" t="s">
        <v>86</v>
      </c>
      <c r="M20" s="21"/>
    </row>
    <row r="21" spans="1:13">
      <c r="A21" s="13">
        <v>13</v>
      </c>
      <c r="B21" s="13">
        <v>1</v>
      </c>
      <c r="C21" s="13" t="s">
        <v>102</v>
      </c>
      <c r="D21" s="14" t="s">
        <v>84</v>
      </c>
      <c r="E21" s="15" t="s">
        <v>25</v>
      </c>
      <c r="F21" s="16">
        <v>232.35</v>
      </c>
      <c r="G21" s="13">
        <v>224.532</v>
      </c>
      <c r="H21" s="13">
        <v>7.8131</v>
      </c>
      <c r="I21" s="18" t="s">
        <v>85</v>
      </c>
      <c r="J21" s="19">
        <v>15880</v>
      </c>
      <c r="K21" s="20">
        <f>F:F*J:J</f>
        <v>3689718</v>
      </c>
      <c r="L21" s="13" t="s">
        <v>86</v>
      </c>
      <c r="M21" s="21"/>
    </row>
    <row r="22" spans="1:13">
      <c r="A22" s="13"/>
      <c r="B22" s="13">
        <v>1</v>
      </c>
      <c r="C22" s="13" t="s">
        <v>103</v>
      </c>
      <c r="D22" s="14" t="s">
        <v>84</v>
      </c>
      <c r="E22" s="15" t="s">
        <v>25</v>
      </c>
      <c r="F22" s="16">
        <v>236.16</v>
      </c>
      <c r="G22" s="13">
        <v>228.2202</v>
      </c>
      <c r="H22" s="13">
        <v>7.9414</v>
      </c>
      <c r="I22" s="18" t="s">
        <v>85</v>
      </c>
      <c r="J22" s="19">
        <v>14780</v>
      </c>
      <c r="K22" s="20">
        <f>F:F*J:J</f>
        <v>3490444.8</v>
      </c>
      <c r="L22" s="13" t="s">
        <v>86</v>
      </c>
      <c r="M22" s="21"/>
    </row>
    <row r="23" spans="1:13">
      <c r="A23" s="13"/>
      <c r="B23" s="13">
        <v>2</v>
      </c>
      <c r="C23" s="13" t="s">
        <v>104</v>
      </c>
      <c r="D23" s="14" t="s">
        <v>84</v>
      </c>
      <c r="E23" s="15" t="s">
        <v>25</v>
      </c>
      <c r="F23" s="16">
        <v>298.24</v>
      </c>
      <c r="G23" s="13">
        <v>288.211</v>
      </c>
      <c r="H23" s="13">
        <v>10.029</v>
      </c>
      <c r="I23" s="18" t="s">
        <v>85</v>
      </c>
      <c r="J23" s="19">
        <v>15980</v>
      </c>
      <c r="K23" s="20">
        <f>F:F*J:J</f>
        <v>4765875.2</v>
      </c>
      <c r="L23" s="13" t="s">
        <v>86</v>
      </c>
      <c r="M23" s="21"/>
    </row>
    <row r="24" spans="1:13">
      <c r="A24" s="13">
        <v>14</v>
      </c>
      <c r="B24" s="13">
        <v>1</v>
      </c>
      <c r="C24" s="13" t="s">
        <v>105</v>
      </c>
      <c r="D24" s="14" t="s">
        <v>84</v>
      </c>
      <c r="E24" s="15" t="s">
        <v>25</v>
      </c>
      <c r="F24" s="16">
        <v>231.58</v>
      </c>
      <c r="G24" s="13">
        <v>224.604</v>
      </c>
      <c r="H24" s="13">
        <v>6.9792</v>
      </c>
      <c r="I24" s="18" t="s">
        <v>85</v>
      </c>
      <c r="J24" s="19">
        <v>14980</v>
      </c>
      <c r="K24" s="20">
        <f>F:F*J:J</f>
        <v>3469068.4</v>
      </c>
      <c r="L24" s="13" t="s">
        <v>86</v>
      </c>
      <c r="M24" s="21"/>
    </row>
    <row r="25" spans="1:13">
      <c r="A25" s="13"/>
      <c r="B25" s="13">
        <v>1</v>
      </c>
      <c r="C25" s="13" t="s">
        <v>106</v>
      </c>
      <c r="D25" s="14" t="s">
        <v>84</v>
      </c>
      <c r="E25" s="15" t="s">
        <v>25</v>
      </c>
      <c r="F25" s="16">
        <v>233.66</v>
      </c>
      <c r="G25" s="13">
        <v>226.62</v>
      </c>
      <c r="H25" s="13">
        <v>7.0418</v>
      </c>
      <c r="I25" s="18" t="s">
        <v>85</v>
      </c>
      <c r="J25" s="19">
        <v>14180</v>
      </c>
      <c r="K25" s="20">
        <f>F:F*J:J</f>
        <v>3313298.8</v>
      </c>
      <c r="L25" s="13" t="s">
        <v>86</v>
      </c>
      <c r="M25" s="21"/>
    </row>
    <row r="26" spans="1:13">
      <c r="A26" s="13"/>
      <c r="B26" s="13">
        <v>2</v>
      </c>
      <c r="C26" s="13" t="s">
        <v>107</v>
      </c>
      <c r="D26" s="14" t="s">
        <v>84</v>
      </c>
      <c r="E26" s="15" t="s">
        <v>25</v>
      </c>
      <c r="F26" s="16">
        <v>233.66</v>
      </c>
      <c r="G26" s="13">
        <v>226.62</v>
      </c>
      <c r="H26" s="13">
        <v>7.0418</v>
      </c>
      <c r="I26" s="18" t="s">
        <v>85</v>
      </c>
      <c r="J26" s="19">
        <v>14180</v>
      </c>
      <c r="K26" s="20">
        <f>F:F*J:J</f>
        <v>3313298.8</v>
      </c>
      <c r="L26" s="13" t="s">
        <v>86</v>
      </c>
      <c r="M26" s="21"/>
    </row>
    <row r="27" spans="1:13">
      <c r="A27" s="13"/>
      <c r="B27" s="13">
        <v>2</v>
      </c>
      <c r="C27" s="13" t="s">
        <v>108</v>
      </c>
      <c r="D27" s="14" t="s">
        <v>84</v>
      </c>
      <c r="E27" s="15" t="s">
        <v>25</v>
      </c>
      <c r="F27" s="16">
        <v>231.58</v>
      </c>
      <c r="G27" s="13">
        <v>224.604</v>
      </c>
      <c r="H27" s="13">
        <v>6.9792</v>
      </c>
      <c r="I27" s="18" t="s">
        <v>85</v>
      </c>
      <c r="J27" s="19">
        <v>14580</v>
      </c>
      <c r="K27" s="20">
        <f>F:F*J:J</f>
        <v>3376436.4</v>
      </c>
      <c r="L27" s="13" t="s">
        <v>86</v>
      </c>
      <c r="M27" s="21"/>
    </row>
    <row r="28" spans="1:13">
      <c r="A28" s="13">
        <v>15</v>
      </c>
      <c r="B28" s="13">
        <v>1</v>
      </c>
      <c r="C28" s="13" t="s">
        <v>109</v>
      </c>
      <c r="D28" s="14" t="s">
        <v>84</v>
      </c>
      <c r="E28" s="15" t="s">
        <v>25</v>
      </c>
      <c r="F28" s="16">
        <v>231.23</v>
      </c>
      <c r="G28" s="13">
        <v>224.604</v>
      </c>
      <c r="H28" s="13">
        <v>6.6236</v>
      </c>
      <c r="I28" s="18" t="s">
        <v>85</v>
      </c>
      <c r="J28" s="19">
        <v>14980</v>
      </c>
      <c r="K28" s="20">
        <f>F:F*J:J</f>
        <v>3463825.4</v>
      </c>
      <c r="L28" s="13" t="s">
        <v>86</v>
      </c>
      <c r="M28" s="21"/>
    </row>
    <row r="29" spans="1:13">
      <c r="A29" s="13"/>
      <c r="B29" s="13">
        <v>1</v>
      </c>
      <c r="C29" s="13" t="s">
        <v>110</v>
      </c>
      <c r="D29" s="14" t="s">
        <v>84</v>
      </c>
      <c r="E29" s="15" t="s">
        <v>25</v>
      </c>
      <c r="F29" s="16">
        <v>233.3</v>
      </c>
      <c r="G29" s="13">
        <v>226.62</v>
      </c>
      <c r="H29" s="13">
        <v>6.6831</v>
      </c>
      <c r="I29" s="18" t="s">
        <v>85</v>
      </c>
      <c r="J29" s="19">
        <v>14180</v>
      </c>
      <c r="K29" s="20">
        <f>F:F*J:J</f>
        <v>3308194</v>
      </c>
      <c r="L29" s="13" t="s">
        <v>86</v>
      </c>
      <c r="M29" s="21"/>
    </row>
    <row r="30" spans="1:13">
      <c r="A30" s="13"/>
      <c r="B30" s="13">
        <v>2</v>
      </c>
      <c r="C30" s="13" t="s">
        <v>111</v>
      </c>
      <c r="D30" s="14" t="s">
        <v>84</v>
      </c>
      <c r="E30" s="15" t="s">
        <v>25</v>
      </c>
      <c r="F30" s="16">
        <v>233.3</v>
      </c>
      <c r="G30" s="13">
        <v>226.62</v>
      </c>
      <c r="H30" s="13">
        <v>6.6831</v>
      </c>
      <c r="I30" s="18" t="s">
        <v>85</v>
      </c>
      <c r="J30" s="19">
        <v>14180</v>
      </c>
      <c r="K30" s="20">
        <f>F:F*J:J</f>
        <v>3308194</v>
      </c>
      <c r="L30" s="13" t="s">
        <v>86</v>
      </c>
      <c r="M30" s="21"/>
    </row>
    <row r="31" spans="1:13">
      <c r="A31" s="13"/>
      <c r="B31" s="13">
        <v>2</v>
      </c>
      <c r="C31" s="13" t="s">
        <v>112</v>
      </c>
      <c r="D31" s="14" t="s">
        <v>84</v>
      </c>
      <c r="E31" s="15" t="s">
        <v>25</v>
      </c>
      <c r="F31" s="16">
        <v>233.3</v>
      </c>
      <c r="G31" s="13">
        <v>226.62</v>
      </c>
      <c r="H31" s="13">
        <v>6.6831</v>
      </c>
      <c r="I31" s="18" t="s">
        <v>85</v>
      </c>
      <c r="J31" s="19">
        <v>14180</v>
      </c>
      <c r="K31" s="20">
        <f>F:F*J:J</f>
        <v>3308194</v>
      </c>
      <c r="L31" s="13" t="s">
        <v>86</v>
      </c>
      <c r="M31" s="21"/>
    </row>
    <row r="32" spans="1:13">
      <c r="A32" s="13"/>
      <c r="B32" s="13">
        <v>3</v>
      </c>
      <c r="C32" s="13" t="s">
        <v>113</v>
      </c>
      <c r="D32" s="14" t="s">
        <v>84</v>
      </c>
      <c r="E32" s="15" t="s">
        <v>25</v>
      </c>
      <c r="F32" s="16">
        <v>231.23</v>
      </c>
      <c r="G32" s="13">
        <v>224.604</v>
      </c>
      <c r="H32" s="13">
        <v>6.6236</v>
      </c>
      <c r="I32" s="18" t="s">
        <v>85</v>
      </c>
      <c r="J32" s="19">
        <v>14580</v>
      </c>
      <c r="K32" s="20">
        <f>F:F*J:J</f>
        <v>3371333.4</v>
      </c>
      <c r="L32" s="13" t="s">
        <v>86</v>
      </c>
      <c r="M32" s="21"/>
    </row>
    <row r="33" spans="1:13">
      <c r="A33" s="13">
        <v>16</v>
      </c>
      <c r="B33" s="13">
        <v>1</v>
      </c>
      <c r="C33" s="13" t="s">
        <v>114</v>
      </c>
      <c r="D33" s="14" t="s">
        <v>84</v>
      </c>
      <c r="E33" s="15" t="s">
        <v>25</v>
      </c>
      <c r="F33" s="16">
        <v>231.23</v>
      </c>
      <c r="G33" s="13">
        <v>224.604</v>
      </c>
      <c r="H33" s="13">
        <v>6.6236</v>
      </c>
      <c r="I33" s="18" t="s">
        <v>85</v>
      </c>
      <c r="J33" s="19">
        <v>14580</v>
      </c>
      <c r="K33" s="20">
        <f>F:F*J:J</f>
        <v>3371333.4</v>
      </c>
      <c r="L33" s="13" t="s">
        <v>86</v>
      </c>
      <c r="M33" s="21"/>
    </row>
    <row r="34" spans="1:13">
      <c r="A34" s="13"/>
      <c r="B34" s="13">
        <v>1</v>
      </c>
      <c r="C34" s="13" t="s">
        <v>115</v>
      </c>
      <c r="D34" s="14" t="s">
        <v>84</v>
      </c>
      <c r="E34" s="15" t="s">
        <v>25</v>
      </c>
      <c r="F34" s="16">
        <v>233.3</v>
      </c>
      <c r="G34" s="13">
        <v>226.62</v>
      </c>
      <c r="H34" s="13">
        <v>6.6831</v>
      </c>
      <c r="I34" s="18" t="s">
        <v>85</v>
      </c>
      <c r="J34" s="19">
        <v>13980</v>
      </c>
      <c r="K34" s="20">
        <f>F:F*J:J</f>
        <v>3261534</v>
      </c>
      <c r="L34" s="13" t="s">
        <v>86</v>
      </c>
      <c r="M34" s="21"/>
    </row>
    <row r="35" spans="1:13">
      <c r="A35" s="13"/>
      <c r="B35" s="13">
        <v>2</v>
      </c>
      <c r="C35" s="13" t="s">
        <v>116</v>
      </c>
      <c r="D35" s="14" t="s">
        <v>84</v>
      </c>
      <c r="E35" s="15" t="s">
        <v>25</v>
      </c>
      <c r="F35" s="16">
        <v>233.3</v>
      </c>
      <c r="G35" s="13">
        <v>226.62</v>
      </c>
      <c r="H35" s="13">
        <v>6.6831</v>
      </c>
      <c r="I35" s="18" t="s">
        <v>85</v>
      </c>
      <c r="J35" s="19">
        <v>13980</v>
      </c>
      <c r="K35" s="20">
        <f>F:F*J:J</f>
        <v>3261534</v>
      </c>
      <c r="L35" s="13" t="s">
        <v>86</v>
      </c>
      <c r="M35" s="21"/>
    </row>
    <row r="36" spans="1:13">
      <c r="A36" s="13"/>
      <c r="B36" s="13">
        <v>2</v>
      </c>
      <c r="C36" s="13" t="s">
        <v>117</v>
      </c>
      <c r="D36" s="14" t="s">
        <v>84</v>
      </c>
      <c r="E36" s="15" t="s">
        <v>25</v>
      </c>
      <c r="F36" s="16">
        <v>233.3</v>
      </c>
      <c r="G36" s="13">
        <v>226.62</v>
      </c>
      <c r="H36" s="13">
        <v>6.6831</v>
      </c>
      <c r="I36" s="18" t="s">
        <v>85</v>
      </c>
      <c r="J36" s="19">
        <v>13980</v>
      </c>
      <c r="K36" s="20">
        <f>F:F*J:J</f>
        <v>3261534</v>
      </c>
      <c r="L36" s="13" t="s">
        <v>86</v>
      </c>
      <c r="M36" s="21"/>
    </row>
    <row r="37" spans="1:13">
      <c r="A37" s="13"/>
      <c r="B37" s="13">
        <v>3</v>
      </c>
      <c r="C37" s="13" t="s">
        <v>118</v>
      </c>
      <c r="D37" s="14" t="s">
        <v>84</v>
      </c>
      <c r="E37" s="15" t="s">
        <v>25</v>
      </c>
      <c r="F37" s="16">
        <v>231.23</v>
      </c>
      <c r="G37" s="13">
        <v>224.604</v>
      </c>
      <c r="H37" s="13">
        <v>6.6236</v>
      </c>
      <c r="I37" s="18" t="s">
        <v>85</v>
      </c>
      <c r="J37" s="19">
        <v>14580</v>
      </c>
      <c r="K37" s="20">
        <f>F:F*J:J</f>
        <v>3371333.4</v>
      </c>
      <c r="L37" s="13" t="s">
        <v>86</v>
      </c>
      <c r="M37" s="21"/>
    </row>
    <row r="38" spans="1:13">
      <c r="A38" s="13">
        <v>17</v>
      </c>
      <c r="B38" s="13">
        <v>1</v>
      </c>
      <c r="C38" s="13" t="s">
        <v>119</v>
      </c>
      <c r="D38" s="14" t="s">
        <v>84</v>
      </c>
      <c r="E38" s="15" t="s">
        <v>25</v>
      </c>
      <c r="F38" s="16">
        <v>232.26</v>
      </c>
      <c r="G38" s="13">
        <v>224.604</v>
      </c>
      <c r="H38" s="13">
        <v>7.6591</v>
      </c>
      <c r="I38" s="18" t="s">
        <v>85</v>
      </c>
      <c r="J38" s="19">
        <v>14880</v>
      </c>
      <c r="K38" s="20">
        <f>F:F*J:J</f>
        <v>3456028.8</v>
      </c>
      <c r="L38" s="13" t="s">
        <v>86</v>
      </c>
      <c r="M38" s="21"/>
    </row>
    <row r="39" spans="1:13">
      <c r="A39" s="13"/>
      <c r="B39" s="13">
        <v>1</v>
      </c>
      <c r="C39" s="13" t="s">
        <v>120</v>
      </c>
      <c r="D39" s="14" t="s">
        <v>84</v>
      </c>
      <c r="E39" s="15" t="s">
        <v>25</v>
      </c>
      <c r="F39" s="16">
        <v>234.35</v>
      </c>
      <c r="G39" s="13">
        <v>226.62</v>
      </c>
      <c r="H39" s="13">
        <v>7.7278</v>
      </c>
      <c r="I39" s="18" t="s">
        <v>85</v>
      </c>
      <c r="J39" s="19">
        <v>14180</v>
      </c>
      <c r="K39" s="20">
        <f>F:F*J:J</f>
        <v>3323083</v>
      </c>
      <c r="L39" s="13" t="s">
        <v>86</v>
      </c>
      <c r="M39" s="21"/>
    </row>
    <row r="40" spans="1:13">
      <c r="A40" s="13"/>
      <c r="B40" s="13">
        <v>2</v>
      </c>
      <c r="C40" s="13" t="s">
        <v>121</v>
      </c>
      <c r="D40" s="14" t="s">
        <v>84</v>
      </c>
      <c r="E40" s="15" t="s">
        <v>25</v>
      </c>
      <c r="F40" s="16">
        <v>232.26</v>
      </c>
      <c r="G40" s="13">
        <v>224.604</v>
      </c>
      <c r="H40" s="13">
        <v>7.6591</v>
      </c>
      <c r="I40" s="18" t="s">
        <v>85</v>
      </c>
      <c r="J40" s="19">
        <v>14580</v>
      </c>
      <c r="K40" s="20">
        <f>F:F*J:J</f>
        <v>3386350.8</v>
      </c>
      <c r="L40" s="13" t="s">
        <v>86</v>
      </c>
      <c r="M40" s="21"/>
    </row>
    <row r="41" spans="1:13">
      <c r="A41" s="13">
        <v>18</v>
      </c>
      <c r="B41" s="13">
        <v>1</v>
      </c>
      <c r="C41" s="13" t="s">
        <v>122</v>
      </c>
      <c r="D41" s="14" t="s">
        <v>84</v>
      </c>
      <c r="E41" s="15" t="s">
        <v>25</v>
      </c>
      <c r="F41" s="16">
        <v>230.95</v>
      </c>
      <c r="G41" s="13">
        <v>224.604</v>
      </c>
      <c r="H41" s="13">
        <v>6.3438</v>
      </c>
      <c r="I41" s="18" t="s">
        <v>85</v>
      </c>
      <c r="J41" s="19">
        <v>14780</v>
      </c>
      <c r="K41" s="20">
        <f>F:F*J:J</f>
        <v>3413441</v>
      </c>
      <c r="L41" s="13" t="s">
        <v>86</v>
      </c>
      <c r="M41" s="21"/>
    </row>
    <row r="42" spans="1:13">
      <c r="A42" s="13"/>
      <c r="B42" s="13">
        <v>1</v>
      </c>
      <c r="C42" s="13" t="s">
        <v>123</v>
      </c>
      <c r="D42" s="14" t="s">
        <v>84</v>
      </c>
      <c r="E42" s="15" t="s">
        <v>25</v>
      </c>
      <c r="F42" s="16">
        <v>233.02</v>
      </c>
      <c r="G42" s="13">
        <v>226.62</v>
      </c>
      <c r="H42" s="13">
        <v>6.4007</v>
      </c>
      <c r="I42" s="18" t="s">
        <v>85</v>
      </c>
      <c r="J42" s="19">
        <v>13980</v>
      </c>
      <c r="K42" s="20">
        <f>F:F*J:J</f>
        <v>3257619.6</v>
      </c>
      <c r="L42" s="13" t="s">
        <v>86</v>
      </c>
      <c r="M42" s="21"/>
    </row>
    <row r="43" spans="1:13">
      <c r="A43" s="13"/>
      <c r="B43" s="13">
        <v>2</v>
      </c>
      <c r="C43" s="13" t="s">
        <v>124</v>
      </c>
      <c r="D43" s="14" t="s">
        <v>84</v>
      </c>
      <c r="E43" s="15" t="s">
        <v>25</v>
      </c>
      <c r="F43" s="16">
        <v>233.02</v>
      </c>
      <c r="G43" s="13">
        <v>226.62</v>
      </c>
      <c r="H43" s="13">
        <v>6.4007</v>
      </c>
      <c r="I43" s="18" t="s">
        <v>85</v>
      </c>
      <c r="J43" s="19">
        <v>13980</v>
      </c>
      <c r="K43" s="20">
        <f>F:F*J:J</f>
        <v>3257619.6</v>
      </c>
      <c r="L43" s="13" t="s">
        <v>86</v>
      </c>
      <c r="M43" s="21"/>
    </row>
    <row r="44" spans="1:13">
      <c r="A44" s="13"/>
      <c r="B44" s="13">
        <v>2</v>
      </c>
      <c r="C44" s="13" t="s">
        <v>125</v>
      </c>
      <c r="D44" s="14" t="s">
        <v>84</v>
      </c>
      <c r="E44" s="15" t="s">
        <v>25</v>
      </c>
      <c r="F44" s="16">
        <v>233.02</v>
      </c>
      <c r="G44" s="13">
        <v>226.62</v>
      </c>
      <c r="H44" s="13">
        <v>6.4007</v>
      </c>
      <c r="I44" s="18" t="s">
        <v>85</v>
      </c>
      <c r="J44" s="19">
        <v>13980</v>
      </c>
      <c r="K44" s="20">
        <f>F:F*J:J</f>
        <v>3257619.6</v>
      </c>
      <c r="L44" s="13" t="s">
        <v>86</v>
      </c>
      <c r="M44" s="21"/>
    </row>
    <row r="45" spans="1:13">
      <c r="A45" s="13"/>
      <c r="B45" s="13">
        <v>3</v>
      </c>
      <c r="C45" s="13" t="s">
        <v>126</v>
      </c>
      <c r="D45" s="14" t="s">
        <v>84</v>
      </c>
      <c r="E45" s="15" t="s">
        <v>25</v>
      </c>
      <c r="F45" s="16">
        <v>233.02</v>
      </c>
      <c r="G45" s="13">
        <v>226.62</v>
      </c>
      <c r="H45" s="13">
        <v>6.4007</v>
      </c>
      <c r="I45" s="18" t="s">
        <v>85</v>
      </c>
      <c r="J45" s="19">
        <v>13980</v>
      </c>
      <c r="K45" s="20">
        <f>F:F*J:J</f>
        <v>3257619.6</v>
      </c>
      <c r="L45" s="13" t="s">
        <v>86</v>
      </c>
      <c r="M45" s="21"/>
    </row>
    <row r="46" spans="1:13">
      <c r="A46" s="13"/>
      <c r="B46" s="13">
        <v>3</v>
      </c>
      <c r="C46" s="13" t="s">
        <v>127</v>
      </c>
      <c r="D46" s="14" t="s">
        <v>84</v>
      </c>
      <c r="E46" s="15" t="s">
        <v>25</v>
      </c>
      <c r="F46" s="16">
        <v>230.95</v>
      </c>
      <c r="G46" s="13">
        <v>224.604</v>
      </c>
      <c r="H46" s="13">
        <v>6.3438</v>
      </c>
      <c r="I46" s="18" t="s">
        <v>85</v>
      </c>
      <c r="J46" s="19">
        <v>14580</v>
      </c>
      <c r="K46" s="20">
        <f>F:F*J:J</f>
        <v>3367251</v>
      </c>
      <c r="L46" s="13" t="s">
        <v>86</v>
      </c>
      <c r="M46" s="21"/>
    </row>
    <row r="47" spans="1:13">
      <c r="A47" s="13">
        <v>19</v>
      </c>
      <c r="B47" s="13">
        <v>1</v>
      </c>
      <c r="C47" s="13" t="s">
        <v>128</v>
      </c>
      <c r="D47" s="14" t="s">
        <v>84</v>
      </c>
      <c r="E47" s="15" t="s">
        <v>25</v>
      </c>
      <c r="F47" s="16">
        <v>231.58</v>
      </c>
      <c r="G47" s="13">
        <v>224.604</v>
      </c>
      <c r="H47" s="13">
        <v>6.9792</v>
      </c>
      <c r="I47" s="18" t="s">
        <v>85</v>
      </c>
      <c r="J47" s="19">
        <v>14780</v>
      </c>
      <c r="K47" s="20">
        <f>F:F*J:J</f>
        <v>3422752.4</v>
      </c>
      <c r="L47" s="13" t="s">
        <v>86</v>
      </c>
      <c r="M47" s="21"/>
    </row>
    <row r="48" spans="1:13">
      <c r="A48" s="13"/>
      <c r="B48" s="13">
        <v>1</v>
      </c>
      <c r="C48" s="13" t="s">
        <v>129</v>
      </c>
      <c r="D48" s="14" t="s">
        <v>84</v>
      </c>
      <c r="E48" s="15" t="s">
        <v>25</v>
      </c>
      <c r="F48" s="16">
        <v>233.66</v>
      </c>
      <c r="G48" s="13">
        <v>226.62</v>
      </c>
      <c r="H48" s="13">
        <v>7.0418</v>
      </c>
      <c r="I48" s="18" t="s">
        <v>85</v>
      </c>
      <c r="J48" s="19">
        <v>13980</v>
      </c>
      <c r="K48" s="20">
        <f>F:F*J:J</f>
        <v>3266566.8</v>
      </c>
      <c r="L48" s="13" t="s">
        <v>86</v>
      </c>
      <c r="M48" s="21"/>
    </row>
    <row r="49" spans="1:13">
      <c r="A49" s="13"/>
      <c r="B49" s="13">
        <v>2</v>
      </c>
      <c r="C49" s="13" t="s">
        <v>130</v>
      </c>
      <c r="D49" s="14" t="s">
        <v>84</v>
      </c>
      <c r="E49" s="15" t="s">
        <v>25</v>
      </c>
      <c r="F49" s="16">
        <v>233.66</v>
      </c>
      <c r="G49" s="13">
        <v>226.62</v>
      </c>
      <c r="H49" s="13">
        <v>7.0418</v>
      </c>
      <c r="I49" s="18" t="s">
        <v>85</v>
      </c>
      <c r="J49" s="19">
        <v>13980</v>
      </c>
      <c r="K49" s="20">
        <f>F:F*J:J</f>
        <v>3266566.8</v>
      </c>
      <c r="L49" s="13" t="s">
        <v>86</v>
      </c>
      <c r="M49" s="21"/>
    </row>
    <row r="50" spans="1:13">
      <c r="A50" s="13"/>
      <c r="B50" s="13">
        <v>2</v>
      </c>
      <c r="C50" s="13" t="s">
        <v>131</v>
      </c>
      <c r="D50" s="14" t="s">
        <v>84</v>
      </c>
      <c r="E50" s="15" t="s">
        <v>25</v>
      </c>
      <c r="F50" s="16">
        <v>231.58</v>
      </c>
      <c r="G50" s="13">
        <v>224.604</v>
      </c>
      <c r="H50" s="13">
        <v>6.9792</v>
      </c>
      <c r="I50" s="18" t="s">
        <v>85</v>
      </c>
      <c r="J50" s="19">
        <v>14180</v>
      </c>
      <c r="K50" s="20">
        <f>F:F*J:J</f>
        <v>3283804.4</v>
      </c>
      <c r="L50" s="13" t="s">
        <v>86</v>
      </c>
      <c r="M50" s="21"/>
    </row>
    <row r="51" spans="1:13">
      <c r="A51" s="13">
        <v>20</v>
      </c>
      <c r="B51" s="13">
        <v>1</v>
      </c>
      <c r="C51" s="13" t="s">
        <v>132</v>
      </c>
      <c r="D51" s="14" t="s">
        <v>84</v>
      </c>
      <c r="E51" s="15" t="s">
        <v>25</v>
      </c>
      <c r="F51" s="16">
        <v>230.95</v>
      </c>
      <c r="G51" s="13">
        <v>224.604</v>
      </c>
      <c r="H51" s="13">
        <v>6.3438</v>
      </c>
      <c r="I51" s="18" t="s">
        <v>85</v>
      </c>
      <c r="J51" s="19">
        <v>14980</v>
      </c>
      <c r="K51" s="20">
        <f>F:F*J:J</f>
        <v>3459631</v>
      </c>
      <c r="L51" s="13" t="s">
        <v>86</v>
      </c>
      <c r="M51" s="21"/>
    </row>
    <row r="52" spans="1:13">
      <c r="A52" s="13"/>
      <c r="B52" s="13">
        <v>1</v>
      </c>
      <c r="C52" s="13" t="s">
        <v>133</v>
      </c>
      <c r="D52" s="14" t="s">
        <v>84</v>
      </c>
      <c r="E52" s="15" t="s">
        <v>25</v>
      </c>
      <c r="F52" s="16">
        <v>233.02</v>
      </c>
      <c r="G52" s="13">
        <v>226.62</v>
      </c>
      <c r="H52" s="13">
        <v>6.4007</v>
      </c>
      <c r="I52" s="18" t="s">
        <v>85</v>
      </c>
      <c r="J52" s="19">
        <v>13180</v>
      </c>
      <c r="K52" s="20">
        <f>F:F*J:J</f>
        <v>3071203.6</v>
      </c>
      <c r="L52" s="13" t="s">
        <v>86</v>
      </c>
      <c r="M52" s="21"/>
    </row>
    <row r="53" spans="1:13">
      <c r="A53" s="13"/>
      <c r="B53" s="13">
        <v>2</v>
      </c>
      <c r="C53" s="13" t="s">
        <v>134</v>
      </c>
      <c r="D53" s="14" t="s">
        <v>84</v>
      </c>
      <c r="E53" s="15" t="s">
        <v>25</v>
      </c>
      <c r="F53" s="16">
        <v>233.02</v>
      </c>
      <c r="G53" s="13">
        <v>226.62</v>
      </c>
      <c r="H53" s="13">
        <v>6.4007</v>
      </c>
      <c r="I53" s="18" t="s">
        <v>85</v>
      </c>
      <c r="J53" s="19">
        <v>13080</v>
      </c>
      <c r="K53" s="20">
        <f>F:F*J:J</f>
        <v>3047901.6</v>
      </c>
      <c r="L53" s="13" t="s">
        <v>86</v>
      </c>
      <c r="M53" s="21"/>
    </row>
    <row r="54" spans="1:13">
      <c r="A54" s="13"/>
      <c r="B54" s="13">
        <v>2</v>
      </c>
      <c r="C54" s="13" t="s">
        <v>135</v>
      </c>
      <c r="D54" s="14" t="s">
        <v>84</v>
      </c>
      <c r="E54" s="15" t="s">
        <v>25</v>
      </c>
      <c r="F54" s="16">
        <v>233.02</v>
      </c>
      <c r="G54" s="13">
        <v>226.62</v>
      </c>
      <c r="H54" s="13">
        <v>6.4007</v>
      </c>
      <c r="I54" s="18" t="s">
        <v>85</v>
      </c>
      <c r="J54" s="19">
        <v>13080</v>
      </c>
      <c r="K54" s="20">
        <f>F:F*J:J</f>
        <v>3047901.6</v>
      </c>
      <c r="L54" s="13" t="s">
        <v>86</v>
      </c>
      <c r="M54" s="21"/>
    </row>
    <row r="55" spans="1:13">
      <c r="A55" s="13"/>
      <c r="B55" s="13">
        <v>3</v>
      </c>
      <c r="C55" s="13" t="s">
        <v>136</v>
      </c>
      <c r="D55" s="14" t="s">
        <v>84</v>
      </c>
      <c r="E55" s="15" t="s">
        <v>25</v>
      </c>
      <c r="F55" s="16">
        <v>233.02</v>
      </c>
      <c r="G55" s="13">
        <v>226.62</v>
      </c>
      <c r="H55" s="13">
        <v>6.4007</v>
      </c>
      <c r="I55" s="18" t="s">
        <v>85</v>
      </c>
      <c r="J55" s="19">
        <v>13080</v>
      </c>
      <c r="K55" s="20">
        <f>F:F*J:J</f>
        <v>3047901.6</v>
      </c>
      <c r="L55" s="13" t="s">
        <v>86</v>
      </c>
      <c r="M55" s="21"/>
    </row>
    <row r="56" spans="1:13">
      <c r="A56" s="13"/>
      <c r="B56" s="13">
        <v>3</v>
      </c>
      <c r="C56" s="13" t="s">
        <v>137</v>
      </c>
      <c r="D56" s="14" t="s">
        <v>84</v>
      </c>
      <c r="E56" s="15" t="s">
        <v>25</v>
      </c>
      <c r="F56" s="16">
        <v>230.95</v>
      </c>
      <c r="G56" s="13">
        <v>224.604</v>
      </c>
      <c r="H56" s="13">
        <v>6.3438</v>
      </c>
      <c r="I56" s="18" t="s">
        <v>85</v>
      </c>
      <c r="J56" s="19">
        <v>13580</v>
      </c>
      <c r="K56" s="20">
        <f>F:F*J:J</f>
        <v>3136301</v>
      </c>
      <c r="L56" s="13" t="s">
        <v>86</v>
      </c>
      <c r="M56" s="21"/>
    </row>
    <row r="57" spans="1:13">
      <c r="A57" s="13">
        <v>21</v>
      </c>
      <c r="B57" s="13">
        <v>1</v>
      </c>
      <c r="C57" s="13" t="s">
        <v>138</v>
      </c>
      <c r="D57" s="14" t="s">
        <v>84</v>
      </c>
      <c r="E57" s="15" t="s">
        <v>25</v>
      </c>
      <c r="F57" s="16">
        <v>230.95</v>
      </c>
      <c r="G57" s="13">
        <v>224.604</v>
      </c>
      <c r="H57" s="13">
        <v>6.3438</v>
      </c>
      <c r="I57" s="18" t="s">
        <v>85</v>
      </c>
      <c r="J57" s="19">
        <v>13780</v>
      </c>
      <c r="K57" s="20">
        <f>F:F*J:J</f>
        <v>3182491</v>
      </c>
      <c r="L57" s="13" t="s">
        <v>86</v>
      </c>
      <c r="M57" s="21"/>
    </row>
    <row r="58" spans="1:13">
      <c r="A58" s="13"/>
      <c r="B58" s="13">
        <v>1</v>
      </c>
      <c r="C58" s="13" t="s">
        <v>139</v>
      </c>
      <c r="D58" s="14" t="s">
        <v>84</v>
      </c>
      <c r="E58" s="15" t="s">
        <v>25</v>
      </c>
      <c r="F58" s="16">
        <v>233.02</v>
      </c>
      <c r="G58" s="13">
        <v>226.62</v>
      </c>
      <c r="H58" s="13">
        <v>6.4007</v>
      </c>
      <c r="I58" s="18" t="s">
        <v>85</v>
      </c>
      <c r="J58" s="19">
        <v>12980</v>
      </c>
      <c r="K58" s="20">
        <f>F:F*J:J</f>
        <v>3024599.6</v>
      </c>
      <c r="L58" s="13" t="s">
        <v>86</v>
      </c>
      <c r="M58" s="21"/>
    </row>
    <row r="59" spans="1:13">
      <c r="A59" s="13"/>
      <c r="B59" s="13">
        <v>2</v>
      </c>
      <c r="C59" s="13" t="s">
        <v>140</v>
      </c>
      <c r="D59" s="14" t="s">
        <v>84</v>
      </c>
      <c r="E59" s="15" t="s">
        <v>25</v>
      </c>
      <c r="F59" s="16">
        <v>233.02</v>
      </c>
      <c r="G59" s="13">
        <v>226.62</v>
      </c>
      <c r="H59" s="13">
        <v>6.4007</v>
      </c>
      <c r="I59" s="18" t="s">
        <v>85</v>
      </c>
      <c r="J59" s="19">
        <v>12980</v>
      </c>
      <c r="K59" s="20">
        <f>F:F*J:J</f>
        <v>3024599.6</v>
      </c>
      <c r="L59" s="13" t="s">
        <v>86</v>
      </c>
      <c r="M59" s="21"/>
    </row>
    <row r="60" spans="1:13">
      <c r="A60" s="13"/>
      <c r="B60" s="13">
        <v>2</v>
      </c>
      <c r="C60" s="13" t="s">
        <v>141</v>
      </c>
      <c r="D60" s="14" t="s">
        <v>84</v>
      </c>
      <c r="E60" s="15" t="s">
        <v>25</v>
      </c>
      <c r="F60" s="16">
        <v>233.02</v>
      </c>
      <c r="G60" s="13">
        <v>226.62</v>
      </c>
      <c r="H60" s="13">
        <v>6.4007</v>
      </c>
      <c r="I60" s="18" t="s">
        <v>85</v>
      </c>
      <c r="J60" s="19">
        <v>12980</v>
      </c>
      <c r="K60" s="20">
        <f>F:F*J:J</f>
        <v>3024599.6</v>
      </c>
      <c r="L60" s="13" t="s">
        <v>86</v>
      </c>
      <c r="M60" s="21"/>
    </row>
    <row r="61" spans="1:13">
      <c r="A61" s="13"/>
      <c r="B61" s="13">
        <v>3</v>
      </c>
      <c r="C61" s="13" t="s">
        <v>142</v>
      </c>
      <c r="D61" s="14" t="s">
        <v>84</v>
      </c>
      <c r="E61" s="15" t="s">
        <v>25</v>
      </c>
      <c r="F61" s="16">
        <v>233.02</v>
      </c>
      <c r="G61" s="13">
        <v>226.62</v>
      </c>
      <c r="H61" s="13">
        <v>6.4007</v>
      </c>
      <c r="I61" s="18" t="s">
        <v>85</v>
      </c>
      <c r="J61" s="19">
        <v>12980</v>
      </c>
      <c r="K61" s="20">
        <f>F:F*J:J</f>
        <v>3024599.6</v>
      </c>
      <c r="L61" s="13" t="s">
        <v>86</v>
      </c>
      <c r="M61" s="21"/>
    </row>
    <row r="62" spans="1:13">
      <c r="A62" s="13"/>
      <c r="B62" s="13">
        <v>3</v>
      </c>
      <c r="C62" s="13" t="s">
        <v>143</v>
      </c>
      <c r="D62" s="14" t="s">
        <v>84</v>
      </c>
      <c r="E62" s="15" t="s">
        <v>25</v>
      </c>
      <c r="F62" s="16">
        <v>230.95</v>
      </c>
      <c r="G62" s="13">
        <v>224.604</v>
      </c>
      <c r="H62" s="13">
        <v>6.3438</v>
      </c>
      <c r="I62" s="18" t="s">
        <v>85</v>
      </c>
      <c r="J62" s="19">
        <v>13580</v>
      </c>
      <c r="K62" s="20">
        <f>F:F*J:J</f>
        <v>3136301</v>
      </c>
      <c r="L62" s="13" t="s">
        <v>86</v>
      </c>
      <c r="M62" s="21"/>
    </row>
    <row r="63" spans="1:13">
      <c r="A63" s="13">
        <v>22</v>
      </c>
      <c r="B63" s="13">
        <v>1</v>
      </c>
      <c r="C63" s="13" t="s">
        <v>144</v>
      </c>
      <c r="D63" s="14" t="s">
        <v>84</v>
      </c>
      <c r="E63" s="15" t="s">
        <v>25</v>
      </c>
      <c r="F63" s="16">
        <v>231.58</v>
      </c>
      <c r="G63" s="13">
        <v>224.604</v>
      </c>
      <c r="H63" s="13">
        <v>6.9792</v>
      </c>
      <c r="I63" s="18" t="s">
        <v>85</v>
      </c>
      <c r="J63" s="19">
        <v>14580</v>
      </c>
      <c r="K63" s="20">
        <f>F:F*J:J</f>
        <v>3376436.4</v>
      </c>
      <c r="L63" s="13" t="s">
        <v>86</v>
      </c>
      <c r="M63" s="21"/>
    </row>
    <row r="64" spans="1:13">
      <c r="A64" s="13"/>
      <c r="B64" s="13">
        <v>1</v>
      </c>
      <c r="C64" s="13" t="s">
        <v>145</v>
      </c>
      <c r="D64" s="14" t="s">
        <v>84</v>
      </c>
      <c r="E64" s="15" t="s">
        <v>25</v>
      </c>
      <c r="F64" s="16">
        <v>233.66</v>
      </c>
      <c r="G64" s="13">
        <v>226.62</v>
      </c>
      <c r="H64" s="13">
        <v>7.0418</v>
      </c>
      <c r="I64" s="18" t="s">
        <v>85</v>
      </c>
      <c r="J64" s="19">
        <v>13780</v>
      </c>
      <c r="K64" s="20">
        <f>F:F*J:J</f>
        <v>3219834.8</v>
      </c>
      <c r="L64" s="13" t="s">
        <v>86</v>
      </c>
      <c r="M64" s="21"/>
    </row>
    <row r="65" spans="1:13">
      <c r="A65" s="13"/>
      <c r="B65" s="13">
        <v>2</v>
      </c>
      <c r="C65" s="13" t="s">
        <v>146</v>
      </c>
      <c r="D65" s="14" t="s">
        <v>84</v>
      </c>
      <c r="E65" s="15" t="s">
        <v>25</v>
      </c>
      <c r="F65" s="16">
        <v>233.66</v>
      </c>
      <c r="G65" s="13">
        <v>226.62</v>
      </c>
      <c r="H65" s="13">
        <v>7.0418</v>
      </c>
      <c r="I65" s="18" t="s">
        <v>85</v>
      </c>
      <c r="J65" s="19">
        <v>13780</v>
      </c>
      <c r="K65" s="20">
        <f>F:F*J:J</f>
        <v>3219834.8</v>
      </c>
      <c r="L65" s="13" t="s">
        <v>86</v>
      </c>
      <c r="M65" s="21"/>
    </row>
    <row r="66" spans="1:13">
      <c r="A66" s="13"/>
      <c r="B66" s="13">
        <v>2</v>
      </c>
      <c r="C66" s="13" t="s">
        <v>147</v>
      </c>
      <c r="D66" s="14" t="s">
        <v>84</v>
      </c>
      <c r="E66" s="15" t="s">
        <v>25</v>
      </c>
      <c r="F66" s="16">
        <v>231.58</v>
      </c>
      <c r="G66" s="13">
        <v>224.604</v>
      </c>
      <c r="H66" s="13">
        <v>6.9792</v>
      </c>
      <c r="I66" s="18" t="s">
        <v>85</v>
      </c>
      <c r="J66" s="19">
        <v>14180</v>
      </c>
      <c r="K66" s="20">
        <f>F:F*J:J</f>
        <v>3283804.4</v>
      </c>
      <c r="L66" s="13" t="s">
        <v>86</v>
      </c>
      <c r="M66" s="21"/>
    </row>
    <row r="67" ht="12" customHeight="1" spans="1:13">
      <c r="A67" s="23" t="s">
        <v>148</v>
      </c>
      <c r="B67" s="24"/>
      <c r="C67" s="24"/>
      <c r="D67" s="24"/>
      <c r="E67" s="24"/>
      <c r="F67" s="25">
        <f>SUM(F5:F66)</f>
        <v>14321.25</v>
      </c>
      <c r="G67" s="23">
        <f>SUM(G5:G66)</f>
        <v>13882.8582</v>
      </c>
      <c r="H67" s="23">
        <f>SUM(H5:H66)</f>
        <v>438.4405</v>
      </c>
      <c r="I67" s="28"/>
      <c r="J67" s="29">
        <f>K67/F67</f>
        <v>14391.9658046609</v>
      </c>
      <c r="K67" s="30">
        <f>SUM(K5:K66)</f>
        <v>206110940.28</v>
      </c>
      <c r="L67" s="23"/>
      <c r="M67" s="31"/>
    </row>
    <row r="68" spans="1:13">
      <c r="A68" s="26" t="s">
        <v>149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9:13">
      <c r="I69" s="32"/>
      <c r="J69" s="33" t="s">
        <v>150</v>
      </c>
      <c r="K69" s="34"/>
      <c r="L69" s="34"/>
      <c r="M69" s="32"/>
    </row>
    <row r="70" spans="9:13">
      <c r="I70" s="32"/>
      <c r="J70" s="35"/>
      <c r="K70" s="35"/>
      <c r="L70" s="35"/>
      <c r="M70" s="32"/>
    </row>
    <row r="71" spans="9:13">
      <c r="I71" s="32"/>
      <c r="J71" s="35"/>
      <c r="K71" s="35"/>
      <c r="L71" s="35"/>
      <c r="M71" s="32"/>
    </row>
  </sheetData>
  <mergeCells count="5">
    <mergeCell ref="A1:M1"/>
    <mergeCell ref="A2:M2"/>
    <mergeCell ref="A68:M68"/>
    <mergeCell ref="J69:L69"/>
    <mergeCell ref="J71:L71"/>
  </mergeCells>
  <pageMargins left="0.27" right="0.15" top="0.49" bottom="0.44" header="0.3" footer="0.3"/>
  <pageSetup paperSize="9" scale="51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2021-12-08T07:56:00Z</cp:lastPrinted>
  <dcterms:modified xsi:type="dcterms:W3CDTF">2022-01-07T04:27:45Z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1D699997C55746B6B591DEAABCF29CFB</vt:lpwstr>
  </property>
</Properties>
</file>