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商品房销售标价牌" sheetId="9" r:id="rId1"/>
    <sheet name="1月12变更" sheetId="17" r:id="rId2"/>
  </sheets>
  <definedNames>
    <definedName name="_xlnm._FilterDatabase" localSheetId="1" hidden="1">'1月12变更'!$A$3:$K$21</definedName>
  </definedNames>
  <calcPr calcId="144525"/>
</workbook>
</file>

<file path=xl/sharedStrings.xml><?xml version="1.0" encoding="utf-8"?>
<sst xmlns="http://schemas.openxmlformats.org/spreadsheetml/2006/main" count="92">
  <si>
    <t>商品房销售标价牌</t>
  </si>
  <si>
    <t>开发企业名称</t>
  </si>
  <si>
    <t>余姚臻阳房地产开发有限公司</t>
  </si>
  <si>
    <t>楼盘名称</t>
  </si>
  <si>
    <t>翡丽湾</t>
  </si>
  <si>
    <t>坐落位置</t>
  </si>
  <si>
    <t>低塘街道历石线东侧，黄湖横漕江西侧</t>
  </si>
  <si>
    <t>预售许可证号码</t>
  </si>
  <si>
    <t>余房预许字（2018）第24号、余房预许字（2018）第35号、余房预许字（2019）第32号、余房现备字（2020）第015号、余房现备字（2020）第016号</t>
  </si>
  <si>
    <t>预售许可套数（幢数）</t>
  </si>
  <si>
    <t>住宅913套、商铺59套、车位1134个</t>
  </si>
  <si>
    <t>土地性质</t>
  </si>
  <si>
    <t>居住用地</t>
  </si>
  <si>
    <t>土地使用起止年限</t>
  </si>
  <si>
    <t>2017.08.14-2087.08.14</t>
  </si>
  <si>
    <t>容积率</t>
  </si>
  <si>
    <t>建筑结构</t>
  </si>
  <si>
    <t>框架</t>
  </si>
  <si>
    <t>绿化率</t>
  </si>
  <si>
    <t>车位配比率</t>
  </si>
  <si>
    <t>1.2：1</t>
  </si>
  <si>
    <t>装修状况</t>
  </si>
  <si>
    <t>毛坯</t>
  </si>
  <si>
    <t>房屋类型</t>
  </si>
  <si>
    <t>高层、低层、商铺</t>
  </si>
  <si>
    <t>房源概况</t>
  </si>
  <si>
    <t>户型</t>
  </si>
  <si>
    <t>3房2厅2卫、4房2厅4卫</t>
  </si>
  <si>
    <t>建筑面积</t>
  </si>
  <si>
    <t>住宅116-195平、商铺22-174平</t>
  </si>
  <si>
    <t>可供销售房屋总套数</t>
  </si>
  <si>
    <t>商铺16套、车位412个</t>
  </si>
  <si>
    <t>当期销售推出商品房总套数</t>
  </si>
  <si>
    <t>调整：商铺16套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</si>
  <si>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</si>
  <si>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</si>
  <si>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</si>
  <si>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</si>
  <si>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</si>
  <si>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</si>
  <si>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</si>
  <si>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</si>
  <si>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</si>
  <si>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</si>
  <si>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无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</si>
  <si>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</si>
  <si>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</si>
  <si>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</si>
  <si>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</si>
  <si>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</si>
  <si>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</si>
  <si>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</si>
  <si>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</si>
  <si>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阳光城物业服务（福建）有限公司</t>
  </si>
  <si>
    <t>综合服务费</t>
  </si>
  <si>
    <t>高层：1-3层1.9元/月；4-11层2.1元/月；12-17层2.25元/月；18层以上2.4元/月。联排3.1元/月；商铺3.8元/月</t>
  </si>
  <si>
    <t>中标通知书</t>
  </si>
  <si>
    <t>特别提示</t>
  </si>
  <si>
    <t>商品房和车库（车位）、辅房销售的具体标价内容详见价目表或价格手册。价格举报电话：12358</t>
  </si>
  <si>
    <t>填报日期：2023 年1 月12日</t>
  </si>
  <si>
    <t>商品房销售价目表</t>
  </si>
  <si>
    <t>楼盘名称：翡丽湾（商铺）                                                                     填报日期：2023年1月12日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</si>
  <si>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</si>
  <si>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</si>
  <si>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</si>
  <si>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</si>
  <si>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</si>
  <si>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</si>
  <si>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</si>
  <si>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</si>
  <si>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</si>
  <si>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备注</t>
  </si>
  <si>
    <t>103号</t>
  </si>
  <si>
    <t>4.4米/3.3米</t>
  </si>
  <si>
    <t>元/㎡</t>
  </si>
  <si>
    <t>105号</t>
  </si>
  <si>
    <t>43号</t>
  </si>
  <si>
    <t>45号</t>
  </si>
  <si>
    <t>47号</t>
  </si>
  <si>
    <t>49号</t>
  </si>
  <si>
    <t>51号</t>
  </si>
  <si>
    <t>55号</t>
  </si>
  <si>
    <t>57号</t>
  </si>
  <si>
    <t>59号</t>
  </si>
  <si>
    <t>61号</t>
  </si>
  <si>
    <t>65号</t>
  </si>
  <si>
    <t>67号</t>
  </si>
  <si>
    <t>73号</t>
  </si>
  <si>
    <t>75号</t>
  </si>
  <si>
    <t>77号</t>
  </si>
  <si>
    <t>16套</t>
  </si>
  <si>
    <t>本表报备房源总套数16套，总面积1268.14㎡，总价9705826元，均单价7654元/㎡。                   价格举报电话：12345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</si>
</sst>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 "/>
    <numFmt numFmtId="178" formatCode="[$-10804]#,##0.000;\-#,##0.000"/>
    <numFmt numFmtId="179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2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00000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20" fillId="11" borderId="24" applyNumberFormat="0" applyAlignment="0" applyProtection="0">
      <alignment vertical="center"/>
    </xf>
    <xf numFmtId="0" fontId="26" fillId="16" borderId="2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0" borderId="0"/>
    <xf numFmtId="0" fontId="31" fillId="0" borderId="0" applyProtection="0">
      <alignment vertical="center"/>
    </xf>
    <xf numFmtId="0" fontId="0" fillId="0" borderId="0">
      <alignment vertical="center"/>
    </xf>
    <xf numFmtId="0" fontId="0" fillId="0" borderId="0"/>
  </cellStyleXfs>
  <cellXfs count="62">
    <xf numFmtId="0" fontId="0" fillId="0" borderId="0" xfId="0"/>
    <xf numFmtId="17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177" fontId="3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9" workbookViewId="0">
      <selection activeCell="A1" sqref="A1:G21"/>
    </sheetView>
  </sheetViews>
  <sheetFormatPr defaultColWidth="9" defaultRowHeight="13.5" outlineLevelCol="6"/>
  <cols>
    <col min="1" max="1" width="13" style="20" customWidth="1"/>
    <col min="2" max="2" width="13.375" style="20" customWidth="1"/>
    <col min="3" max="4" width="9" style="20"/>
    <col min="5" max="5" width="14.875" style="20" customWidth="1"/>
    <col min="6" max="6" width="9" style="20"/>
    <col min="7" max="7" width="14.625" style="20" customWidth="1"/>
    <col min="8" max="16384" width="9" style="20"/>
  </cols>
  <sheetData>
    <row r="1" ht="32.25" spans="1:7">
      <c r="A1" s="21" t="s">
        <v>0</v>
      </c>
      <c r="B1" s="21"/>
      <c r="C1" s="21"/>
      <c r="D1" s="21"/>
      <c r="E1" s="21"/>
      <c r="F1" s="21"/>
      <c r="G1" s="21"/>
    </row>
    <row r="2" ht="23.1" customHeight="1" spans="1:7">
      <c r="A2" s="22" t="s">
        <v>1</v>
      </c>
      <c r="B2" s="23" t="s">
        <v>2</v>
      </c>
      <c r="C2" s="23"/>
      <c r="D2" s="23"/>
      <c r="E2" s="24" t="s">
        <v>3</v>
      </c>
      <c r="F2" s="23" t="s">
        <v>4</v>
      </c>
      <c r="G2" s="25"/>
    </row>
    <row r="3" ht="64.5" customHeight="1" spans="1:7">
      <c r="A3" s="26" t="s">
        <v>5</v>
      </c>
      <c r="B3" s="27" t="s">
        <v>6</v>
      </c>
      <c r="C3" s="28"/>
      <c r="D3" s="29"/>
      <c r="E3" s="30" t="s">
        <v>7</v>
      </c>
      <c r="F3" s="31" t="s">
        <v>8</v>
      </c>
      <c r="G3" s="32"/>
    </row>
    <row r="4" ht="32.25" customHeight="1" spans="1:7">
      <c r="A4" s="33"/>
      <c r="B4" s="34"/>
      <c r="C4" s="35"/>
      <c r="D4" s="36"/>
      <c r="E4" s="30" t="s">
        <v>9</v>
      </c>
      <c r="F4" s="37" t="s">
        <v>10</v>
      </c>
      <c r="G4" s="38"/>
    </row>
    <row r="5" ht="27" spans="1:7">
      <c r="A5" s="39" t="s">
        <v>11</v>
      </c>
      <c r="B5" s="40" t="s">
        <v>12</v>
      </c>
      <c r="C5" s="30" t="s">
        <v>13</v>
      </c>
      <c r="D5" s="40" t="s">
        <v>14</v>
      </c>
      <c r="E5" s="40"/>
      <c r="F5" s="30" t="s">
        <v>15</v>
      </c>
      <c r="G5" s="41">
        <v>2.2</v>
      </c>
    </row>
    <row r="6" ht="18" customHeight="1" spans="1:7">
      <c r="A6" s="39" t="s">
        <v>16</v>
      </c>
      <c r="B6" s="40" t="s">
        <v>17</v>
      </c>
      <c r="C6" s="30" t="s">
        <v>18</v>
      </c>
      <c r="D6" s="42">
        <v>0.3</v>
      </c>
      <c r="E6" s="30" t="s">
        <v>19</v>
      </c>
      <c r="F6" s="43" t="s">
        <v>20</v>
      </c>
      <c r="G6" s="44"/>
    </row>
    <row r="7" ht="18.95" customHeight="1" spans="1:7">
      <c r="A7" s="39" t="s">
        <v>21</v>
      </c>
      <c r="B7" s="40" t="s">
        <v>22</v>
      </c>
      <c r="C7" s="40"/>
      <c r="D7" s="40"/>
      <c r="E7" s="30" t="s">
        <v>23</v>
      </c>
      <c r="F7" s="40" t="s">
        <v>24</v>
      </c>
      <c r="G7" s="41"/>
    </row>
    <row r="8" ht="33" customHeight="1" spans="1:7">
      <c r="A8" s="39" t="s">
        <v>25</v>
      </c>
      <c r="B8" s="30" t="s">
        <v>26</v>
      </c>
      <c r="C8" s="31" t="s">
        <v>27</v>
      </c>
      <c r="D8" s="31"/>
      <c r="E8" s="30" t="s">
        <v>28</v>
      </c>
      <c r="F8" s="31" t="s">
        <v>29</v>
      </c>
      <c r="G8" s="32"/>
    </row>
    <row r="9" ht="18.6" customHeight="1" spans="1:7">
      <c r="A9" s="39"/>
      <c r="B9" s="30" t="s">
        <v>30</v>
      </c>
      <c r="C9" s="30"/>
      <c r="D9" s="40" t="s">
        <v>31</v>
      </c>
      <c r="E9" s="40"/>
      <c r="F9" s="40"/>
      <c r="G9" s="41"/>
    </row>
    <row r="10" ht="30.6" customHeight="1" spans="1:7">
      <c r="A10" s="39"/>
      <c r="B10" s="30" t="s">
        <v>32</v>
      </c>
      <c r="C10" s="30"/>
      <c r="D10" s="40" t="s">
        <v>33</v>
      </c>
      <c r="E10" s="40"/>
      <c r="F10" s="40"/>
      <c r="G10" s="41"/>
    </row>
    <row r="11" ht="18" customHeight="1" spans="1:7">
      <c r="A11" s="39" t="s">
        <v>34</v>
      </c>
      <c r="B11" s="30" t="s">
        <v>35</v>
      </c>
      <c r="C11" s="30" t="s">
        <v>36</v>
      </c>
      <c r="D11" s="30" t="s">
        <v>37</v>
      </c>
      <c r="E11" s="30" t="s">
        <v>38</v>
      </c>
      <c r="F11" s="30" t="s">
        <v>39</v>
      </c>
      <c r="G11" s="45" t="s">
        <v>40</v>
      </c>
    </row>
    <row r="12" spans="1:7">
      <c r="A12" s="39"/>
      <c r="B12" s="40" t="s">
        <v>41</v>
      </c>
      <c r="C12" s="40" t="s">
        <v>41</v>
      </c>
      <c r="D12" s="40" t="s">
        <v>41</v>
      </c>
      <c r="E12" s="40" t="s">
        <v>42</v>
      </c>
      <c r="F12" s="40" t="s">
        <v>41</v>
      </c>
      <c r="G12" s="41" t="s">
        <v>41</v>
      </c>
    </row>
    <row r="13" ht="75.95" customHeight="1" spans="1:7">
      <c r="A13" s="46" t="s">
        <v>43</v>
      </c>
      <c r="B13" s="47" t="s">
        <v>44</v>
      </c>
      <c r="C13" s="48"/>
      <c r="D13" s="48"/>
      <c r="E13" s="48"/>
      <c r="F13" s="48"/>
      <c r="G13" s="49"/>
    </row>
    <row r="14" ht="27" spans="1:7">
      <c r="A14" s="39" t="s">
        <v>45</v>
      </c>
      <c r="B14" s="30" t="s">
        <v>46</v>
      </c>
      <c r="C14" s="30"/>
      <c r="D14" s="30" t="s">
        <v>47</v>
      </c>
      <c r="E14" s="30"/>
      <c r="F14" s="30" t="s">
        <v>48</v>
      </c>
      <c r="G14" s="45" t="s">
        <v>49</v>
      </c>
    </row>
    <row r="15" spans="1:7">
      <c r="A15" s="39"/>
      <c r="B15" s="50"/>
      <c r="C15" s="51"/>
      <c r="D15" s="37"/>
      <c r="E15" s="52"/>
      <c r="F15" s="40"/>
      <c r="G15" s="41"/>
    </row>
    <row r="16" spans="1:7">
      <c r="A16" s="39"/>
      <c r="B16" s="30"/>
      <c r="C16" s="30"/>
      <c r="D16" s="37"/>
      <c r="E16" s="52"/>
      <c r="F16" s="40"/>
      <c r="G16" s="41"/>
    </row>
    <row r="17" spans="1:7">
      <c r="A17" s="39" t="s">
        <v>50</v>
      </c>
      <c r="B17" s="30" t="s">
        <v>51</v>
      </c>
      <c r="C17" s="30"/>
      <c r="D17" s="30" t="s">
        <v>52</v>
      </c>
      <c r="E17" s="30"/>
      <c r="F17" s="30" t="s">
        <v>47</v>
      </c>
      <c r="G17" s="45" t="s">
        <v>48</v>
      </c>
    </row>
    <row r="18" ht="189" spans="1:7">
      <c r="A18" s="39"/>
      <c r="B18" s="40" t="s">
        <v>53</v>
      </c>
      <c r="C18" s="40"/>
      <c r="D18" s="40" t="s">
        <v>54</v>
      </c>
      <c r="E18" s="40"/>
      <c r="F18" s="53" t="s">
        <v>55</v>
      </c>
      <c r="G18" s="41" t="s">
        <v>56</v>
      </c>
    </row>
    <row r="19" ht="33.95" customHeight="1" spans="1:7">
      <c r="A19" s="54" t="s">
        <v>57</v>
      </c>
      <c r="B19" s="55" t="s">
        <v>58</v>
      </c>
      <c r="C19" s="56"/>
      <c r="D19" s="56"/>
      <c r="E19" s="56"/>
      <c r="F19" s="56"/>
      <c r="G19" s="57"/>
    </row>
    <row r="20" spans="1:7">
      <c r="A20" s="58"/>
      <c r="B20" s="59"/>
      <c r="C20" s="59"/>
      <c r="D20" s="59"/>
      <c r="E20" s="59"/>
      <c r="F20" s="59"/>
      <c r="G20" s="59"/>
    </row>
    <row r="21" ht="27.95" customHeight="1" spans="1:7">
      <c r="A21" s="58"/>
      <c r="B21" s="59"/>
      <c r="C21" s="59"/>
      <c r="D21" s="60"/>
      <c r="E21" s="60"/>
      <c r="F21" s="61" t="s">
        <v>59</v>
      </c>
      <c r="G21" s="61"/>
    </row>
  </sheetData>
  <mergeCells count="35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B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G19"/>
    <mergeCell ref="D21:E21"/>
    <mergeCell ref="F21:G21"/>
    <mergeCell ref="A3:A4"/>
    <mergeCell ref="A8:A10"/>
    <mergeCell ref="A11:A12"/>
    <mergeCell ref="A14:A16"/>
    <mergeCell ref="A17:A18"/>
    <mergeCell ref="B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A1" sqref="A1:K20"/>
    </sheetView>
  </sheetViews>
  <sheetFormatPr defaultColWidth="9" defaultRowHeight="13.5"/>
  <cols>
    <col min="1" max="2" width="5.875" customWidth="1"/>
    <col min="3" max="3" width="7.25" customWidth="1"/>
    <col min="4" max="4" width="12.125" customWidth="1"/>
    <col min="5" max="5" width="9.375" style="1" customWidth="1"/>
    <col min="6" max="6" width="8.875" style="1" customWidth="1"/>
    <col min="7" max="7" width="8.5" style="1" customWidth="1"/>
    <col min="8" max="8" width="9.5" customWidth="1"/>
    <col min="9" max="9" width="7.875" customWidth="1"/>
    <col min="10" max="10" width="9.5" customWidth="1"/>
    <col min="11" max="11" width="12.5" customWidth="1"/>
  </cols>
  <sheetData>
    <row r="1" ht="30" spans="1:11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7.25" spans="1:11">
      <c r="A2" s="3" t="s">
        <v>61</v>
      </c>
      <c r="B2" s="4"/>
      <c r="C2" s="4"/>
      <c r="D2" s="4"/>
      <c r="E2" s="4"/>
      <c r="F2" s="4"/>
      <c r="G2" s="4"/>
      <c r="H2" s="4"/>
      <c r="I2" s="4"/>
      <c r="J2" s="4"/>
      <c r="K2" s="17"/>
    </row>
    <row r="3" ht="33" spans="1:11">
      <c r="A3" s="5" t="s">
        <v>62</v>
      </c>
      <c r="B3" s="5" t="s">
        <v>63</v>
      </c>
      <c r="C3" s="5" t="s">
        <v>64</v>
      </c>
      <c r="D3" s="5" t="s">
        <v>65</v>
      </c>
      <c r="E3" s="6" t="s">
        <v>28</v>
      </c>
      <c r="F3" s="6" t="s">
        <v>66</v>
      </c>
      <c r="G3" s="6" t="s">
        <v>67</v>
      </c>
      <c r="H3" s="5" t="s">
        <v>68</v>
      </c>
      <c r="I3" s="18" t="s">
        <v>69</v>
      </c>
      <c r="J3" s="5" t="s">
        <v>70</v>
      </c>
      <c r="K3" s="5" t="s">
        <v>71</v>
      </c>
    </row>
    <row r="4" ht="20.1" customHeight="1" spans="1:11">
      <c r="A4" s="7">
        <v>1</v>
      </c>
      <c r="B4" s="8">
        <v>1</v>
      </c>
      <c r="C4" s="9" t="s">
        <v>72</v>
      </c>
      <c r="D4" s="8" t="s">
        <v>73</v>
      </c>
      <c r="E4" s="10">
        <v>82.86</v>
      </c>
      <c r="F4" s="10">
        <v>80.34</v>
      </c>
      <c r="G4" s="10">
        <v>2.52</v>
      </c>
      <c r="H4" s="8" t="s">
        <v>74</v>
      </c>
      <c r="I4" s="19">
        <f t="shared" ref="I4:I19" si="0">ROUND(J4/E4,0)</f>
        <v>5123</v>
      </c>
      <c r="J4" s="8">
        <v>424500</v>
      </c>
      <c r="K4" s="8"/>
    </row>
    <row r="5" ht="20.1" customHeight="1" spans="1:11">
      <c r="A5" s="7">
        <v>1</v>
      </c>
      <c r="B5" s="8">
        <v>1</v>
      </c>
      <c r="C5" s="9" t="s">
        <v>75</v>
      </c>
      <c r="D5" s="8" t="s">
        <v>73</v>
      </c>
      <c r="E5" s="10">
        <v>84.1</v>
      </c>
      <c r="F5" s="10">
        <v>81.54</v>
      </c>
      <c r="G5" s="10">
        <v>2.56</v>
      </c>
      <c r="H5" s="8" t="s">
        <v>74</v>
      </c>
      <c r="I5" s="19">
        <f t="shared" si="0"/>
        <v>5084</v>
      </c>
      <c r="J5" s="8">
        <v>427600</v>
      </c>
      <c r="K5" s="8"/>
    </row>
    <row r="6" ht="20.1" customHeight="1" spans="1:11">
      <c r="A6" s="7">
        <v>2</v>
      </c>
      <c r="B6" s="8">
        <v>1</v>
      </c>
      <c r="C6" s="9" t="s">
        <v>76</v>
      </c>
      <c r="D6" s="8" t="s">
        <v>73</v>
      </c>
      <c r="E6" s="10">
        <v>50.73</v>
      </c>
      <c r="F6" s="10">
        <v>49.14</v>
      </c>
      <c r="G6" s="10">
        <v>1.59</v>
      </c>
      <c r="H6" s="8" t="s">
        <v>74</v>
      </c>
      <c r="I6" s="19">
        <f t="shared" si="0"/>
        <v>8970</v>
      </c>
      <c r="J6" s="8">
        <v>455072</v>
      </c>
      <c r="K6" s="8"/>
    </row>
    <row r="7" ht="20.1" customHeight="1" spans="1:11">
      <c r="A7" s="7">
        <v>2</v>
      </c>
      <c r="B7" s="8">
        <v>1</v>
      </c>
      <c r="C7" s="9" t="s">
        <v>77</v>
      </c>
      <c r="D7" s="8" t="s">
        <v>73</v>
      </c>
      <c r="E7" s="10">
        <v>52.04</v>
      </c>
      <c r="F7" s="10">
        <v>50.4</v>
      </c>
      <c r="G7" s="10">
        <v>1.64</v>
      </c>
      <c r="H7" s="8" t="s">
        <v>74</v>
      </c>
      <c r="I7" s="19">
        <f t="shared" si="0"/>
        <v>8970</v>
      </c>
      <c r="J7" s="8">
        <v>466823</v>
      </c>
      <c r="K7" s="8"/>
    </row>
    <row r="8" ht="20.1" customHeight="1" spans="1:11">
      <c r="A8" s="7">
        <v>2</v>
      </c>
      <c r="B8" s="8">
        <v>1</v>
      </c>
      <c r="C8" s="9" t="s">
        <v>78</v>
      </c>
      <c r="D8" s="8" t="s">
        <v>73</v>
      </c>
      <c r="E8" s="10">
        <v>85.07</v>
      </c>
      <c r="F8" s="10">
        <v>82.4</v>
      </c>
      <c r="G8" s="10">
        <v>2.67</v>
      </c>
      <c r="H8" s="8" t="s">
        <v>74</v>
      </c>
      <c r="I8" s="19">
        <f t="shared" si="0"/>
        <v>9148</v>
      </c>
      <c r="J8" s="8">
        <v>778261</v>
      </c>
      <c r="K8" s="8"/>
    </row>
    <row r="9" ht="20.1" customHeight="1" spans="1:11">
      <c r="A9" s="7">
        <v>2</v>
      </c>
      <c r="B9" s="8">
        <v>1</v>
      </c>
      <c r="C9" s="9" t="s">
        <v>79</v>
      </c>
      <c r="D9" s="8" t="s">
        <v>73</v>
      </c>
      <c r="E9" s="10">
        <v>82.95</v>
      </c>
      <c r="F9" s="10">
        <v>80.34</v>
      </c>
      <c r="G9" s="10">
        <v>2.61</v>
      </c>
      <c r="H9" s="8" t="s">
        <v>74</v>
      </c>
      <c r="I9" s="19">
        <f t="shared" si="0"/>
        <v>9277</v>
      </c>
      <c r="J9" s="8">
        <v>769565</v>
      </c>
      <c r="K9" s="8"/>
    </row>
    <row r="10" ht="20.1" customHeight="1" spans="1:11">
      <c r="A10" s="7">
        <v>2</v>
      </c>
      <c r="B10" s="8">
        <v>1</v>
      </c>
      <c r="C10" s="9" t="s">
        <v>80</v>
      </c>
      <c r="D10" s="8" t="s">
        <v>73</v>
      </c>
      <c r="E10" s="10">
        <v>82.95</v>
      </c>
      <c r="F10" s="10">
        <v>80.34</v>
      </c>
      <c r="G10" s="10">
        <v>2.61</v>
      </c>
      <c r="H10" s="8" t="s">
        <v>74</v>
      </c>
      <c r="I10" s="19">
        <f t="shared" si="0"/>
        <v>7746</v>
      </c>
      <c r="J10" s="8">
        <v>642510</v>
      </c>
      <c r="K10" s="8"/>
    </row>
    <row r="11" ht="20.1" customHeight="1" spans="1:11">
      <c r="A11" s="7">
        <v>2</v>
      </c>
      <c r="B11" s="8">
        <v>1</v>
      </c>
      <c r="C11" s="9" t="s">
        <v>81</v>
      </c>
      <c r="D11" s="8" t="s">
        <v>73</v>
      </c>
      <c r="E11" s="10">
        <v>82.95</v>
      </c>
      <c r="F11" s="10">
        <v>80.34</v>
      </c>
      <c r="G11" s="10">
        <v>2.61</v>
      </c>
      <c r="H11" s="8" t="s">
        <v>74</v>
      </c>
      <c r="I11" s="19">
        <f t="shared" si="0"/>
        <v>9277</v>
      </c>
      <c r="J11" s="8">
        <v>769565</v>
      </c>
      <c r="K11" s="8"/>
    </row>
    <row r="12" ht="20.1" customHeight="1" spans="1:11">
      <c r="A12" s="7">
        <v>2</v>
      </c>
      <c r="B12" s="8">
        <v>1</v>
      </c>
      <c r="C12" s="9" t="s">
        <v>82</v>
      </c>
      <c r="D12" s="8" t="s">
        <v>73</v>
      </c>
      <c r="E12" s="10">
        <v>82.95</v>
      </c>
      <c r="F12" s="10">
        <v>80.34</v>
      </c>
      <c r="G12" s="10">
        <v>2.61</v>
      </c>
      <c r="H12" s="8" t="s">
        <v>74</v>
      </c>
      <c r="I12" s="19">
        <f t="shared" si="0"/>
        <v>9277</v>
      </c>
      <c r="J12" s="8">
        <v>769565</v>
      </c>
      <c r="K12" s="8"/>
    </row>
    <row r="13" ht="20.1" customHeight="1" spans="1:11">
      <c r="A13" s="7">
        <v>2</v>
      </c>
      <c r="B13" s="8">
        <v>1</v>
      </c>
      <c r="C13" s="9" t="s">
        <v>83</v>
      </c>
      <c r="D13" s="8" t="s">
        <v>73</v>
      </c>
      <c r="E13" s="10">
        <v>82.95</v>
      </c>
      <c r="F13" s="10">
        <v>80.34</v>
      </c>
      <c r="G13" s="10">
        <v>2.61</v>
      </c>
      <c r="H13" s="8" t="s">
        <v>74</v>
      </c>
      <c r="I13" s="19">
        <f t="shared" si="0"/>
        <v>9277</v>
      </c>
      <c r="J13" s="8">
        <v>769565</v>
      </c>
      <c r="K13" s="8"/>
    </row>
    <row r="14" ht="20.1" customHeight="1" spans="1:11">
      <c r="A14" s="7">
        <v>2</v>
      </c>
      <c r="B14" s="8">
        <v>1</v>
      </c>
      <c r="C14" s="9" t="s">
        <v>84</v>
      </c>
      <c r="D14" s="8" t="s">
        <v>73</v>
      </c>
      <c r="E14" s="10">
        <v>81.72</v>
      </c>
      <c r="F14" s="10">
        <v>79.15</v>
      </c>
      <c r="G14" s="10">
        <v>2.57</v>
      </c>
      <c r="H14" s="8" t="s">
        <v>74</v>
      </c>
      <c r="I14" s="19">
        <f t="shared" si="0"/>
        <v>7803</v>
      </c>
      <c r="J14" s="8">
        <v>637670</v>
      </c>
      <c r="K14" s="8"/>
    </row>
    <row r="15" ht="20.1" customHeight="1" spans="1:11">
      <c r="A15" s="7">
        <v>2</v>
      </c>
      <c r="B15" s="8">
        <v>1</v>
      </c>
      <c r="C15" s="9" t="s">
        <v>85</v>
      </c>
      <c r="D15" s="8" t="s">
        <v>73</v>
      </c>
      <c r="E15" s="10">
        <v>82.95</v>
      </c>
      <c r="F15" s="10">
        <v>80.34</v>
      </c>
      <c r="G15" s="10">
        <v>2.61</v>
      </c>
      <c r="H15" s="8" t="s">
        <v>74</v>
      </c>
      <c r="I15" s="19">
        <f t="shared" si="0"/>
        <v>5121</v>
      </c>
      <c r="J15" s="8">
        <v>424800</v>
      </c>
      <c r="K15" s="8"/>
    </row>
    <row r="16" ht="20.1" customHeight="1" spans="1:11">
      <c r="A16" s="7">
        <v>2</v>
      </c>
      <c r="B16" s="8">
        <v>1</v>
      </c>
      <c r="C16" s="9" t="s">
        <v>86</v>
      </c>
      <c r="D16" s="8" t="s">
        <v>73</v>
      </c>
      <c r="E16" s="10">
        <v>82.95</v>
      </c>
      <c r="F16" s="10">
        <v>80.34</v>
      </c>
      <c r="G16" s="10">
        <v>2.61</v>
      </c>
      <c r="H16" s="8" t="s">
        <v>74</v>
      </c>
      <c r="I16" s="19">
        <f t="shared" si="0"/>
        <v>7746</v>
      </c>
      <c r="J16" s="8">
        <v>642510</v>
      </c>
      <c r="K16" s="8"/>
    </row>
    <row r="17" ht="20.1" customHeight="1" spans="1:11">
      <c r="A17" s="7">
        <v>2</v>
      </c>
      <c r="B17" s="8">
        <v>1</v>
      </c>
      <c r="C17" s="9" t="s">
        <v>87</v>
      </c>
      <c r="D17" s="8" t="s">
        <v>73</v>
      </c>
      <c r="E17" s="10">
        <v>85.07</v>
      </c>
      <c r="F17" s="10">
        <v>82.4</v>
      </c>
      <c r="G17" s="10">
        <v>2.67</v>
      </c>
      <c r="H17" s="8" t="s">
        <v>74</v>
      </c>
      <c r="I17" s="19">
        <f t="shared" si="0"/>
        <v>7764</v>
      </c>
      <c r="J17" s="8">
        <v>660510</v>
      </c>
      <c r="K17" s="8"/>
    </row>
    <row r="18" ht="20.1" customHeight="1" spans="1:11">
      <c r="A18" s="7">
        <v>2</v>
      </c>
      <c r="B18" s="8">
        <v>1</v>
      </c>
      <c r="C18" s="9" t="s">
        <v>88</v>
      </c>
      <c r="D18" s="8" t="s">
        <v>73</v>
      </c>
      <c r="E18" s="10">
        <v>82.95</v>
      </c>
      <c r="F18" s="10">
        <v>80.34</v>
      </c>
      <c r="G18" s="10">
        <v>2.61</v>
      </c>
      <c r="H18" s="8" t="s">
        <v>74</v>
      </c>
      <c r="I18" s="19">
        <f t="shared" si="0"/>
        <v>7746</v>
      </c>
      <c r="J18" s="8">
        <v>642510</v>
      </c>
      <c r="K18" s="8"/>
    </row>
    <row r="19" ht="20.1" customHeight="1" spans="1:11">
      <c r="A19" s="7">
        <v>2</v>
      </c>
      <c r="B19" s="8">
        <v>1</v>
      </c>
      <c r="C19" s="9" t="s">
        <v>89</v>
      </c>
      <c r="D19" s="8" t="s">
        <v>73</v>
      </c>
      <c r="E19" s="10">
        <v>82.95</v>
      </c>
      <c r="F19" s="10">
        <v>80.34</v>
      </c>
      <c r="G19" s="10">
        <v>2.61</v>
      </c>
      <c r="H19" s="8" t="s">
        <v>74</v>
      </c>
      <c r="I19" s="19">
        <f t="shared" si="0"/>
        <v>5121</v>
      </c>
      <c r="J19" s="8">
        <v>424800</v>
      </c>
      <c r="K19" s="8"/>
    </row>
    <row r="20" ht="20.1" customHeight="1" spans="1:11">
      <c r="A20" s="11"/>
      <c r="B20" s="12"/>
      <c r="C20" s="13" t="s">
        <v>90</v>
      </c>
      <c r="D20" s="12"/>
      <c r="E20" s="14">
        <f>SUM(E4:E19)</f>
        <v>1268.14</v>
      </c>
      <c r="F20" s="14"/>
      <c r="G20" s="14"/>
      <c r="H20" s="15"/>
      <c r="I20" s="15">
        <f>J20/E20</f>
        <v>7653.59187471415</v>
      </c>
      <c r="J20" s="12">
        <f>SUM(J4:J19)</f>
        <v>9705826</v>
      </c>
      <c r="K20" s="12"/>
    </row>
    <row r="21" ht="20.1" customHeight="1" spans="1:11">
      <c r="A21" s="11" t="s">
        <v>91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autoFilter ref="A3:K21">
    <extLst/>
  </autoFilter>
  <mergeCells count="3">
    <mergeCell ref="A1:K1"/>
    <mergeCell ref="A2:K2"/>
    <mergeCell ref="A21:K21"/>
  </mergeCells>
  <conditionalFormatting sqref="C4:C20">
    <cfRule type="duplicateValues" dxfId="0" priority="7"/>
  </conditionalFormatting>
  <pageMargins left="0.7" right="0.7" top="0.75" bottom="0.75" header="0.3" footer="0.3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</vt:lpstr>
      <vt:lpstr>1月12变更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周丹丹</dc:creator>
  <cp:lastModifiedBy>余姚市发展与改革局</cp:lastModifiedBy>
  <dcterms:created xsi:type="dcterms:W3CDTF">2015-06-05T18:19:00Z</dcterms:created>
  <cp:lastPrinted>2023-01-12T06:06:00Z</cp:lastPrinted>
  <dcterms:modified xsi:type="dcterms:W3CDTF">2023-01-13T08:50:18Z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