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65"/>
  </bookViews>
  <sheets>
    <sheet name="标价牌" sheetId="10" r:id="rId1"/>
    <sheet name="价目表" sheetId="3" r:id="rId2"/>
  </sheets>
  <calcPr calcId="144525"/>
</workbook>
</file>

<file path=xl/sharedStrings.xml><?xml version="1.0" encoding="utf-8"?>
<sst xmlns="http://schemas.openxmlformats.org/spreadsheetml/2006/main" count="84">
  <si>
    <t>商品房销售标价牌</t>
  </si>
  <si>
    <t>开发企业名称</t>
  </si>
  <si>
    <t>余姚新梁房地产开发有限公司</t>
  </si>
  <si>
    <t>楼盘名称</t>
  </si>
  <si>
    <t>明岚雅院</t>
  </si>
  <si>
    <t>坐落位置</t>
  </si>
  <si>
    <t>余姚市梁弄镇汪巷村</t>
  </si>
  <si>
    <t>预转现许可证号码</t>
  </si>
  <si>
    <t>甬余房现备字（2022）第 001号、甬余房现备字（2022）第 002号、余房预许字（2020）第 024 号</t>
  </si>
  <si>
    <t>预售许可套数</t>
  </si>
  <si>
    <t>低层116套，多层47套，商铺4套，车位280个</t>
  </si>
  <si>
    <t>土地性质</t>
  </si>
  <si>
    <t>住宅</t>
  </si>
  <si>
    <t>土地使用起止年限</t>
  </si>
  <si>
    <t>2018.09.25～2088.09.25</t>
  </si>
  <si>
    <t>容积率</t>
  </si>
  <si>
    <t>建筑结构</t>
  </si>
  <si>
    <t>框架</t>
  </si>
  <si>
    <t>绿化率</t>
  </si>
  <si>
    <t>车位配比率</t>
  </si>
  <si>
    <t>1：1.71</t>
  </si>
  <si>
    <t>装修状况</t>
  </si>
  <si>
    <t>毛坯</t>
  </si>
  <si>
    <t>房屋类型</t>
  </si>
  <si>
    <t>低层住宅、多层住宅、商铺、车位</t>
  </si>
  <si>
    <t>房源概况</t>
  </si>
  <si>
    <t>户型</t>
  </si>
  <si>
    <t>一室一厅、两室两厅、三室两厅、四室两厅</t>
  </si>
  <si>
    <t>建筑面积</t>
  </si>
  <si>
    <t>51-240㎡</t>
  </si>
  <si>
    <t>可供销售房屋总套数</t>
  </si>
  <si>
    <t>低层57套，多层2套，商铺4套，车位141个</t>
  </si>
  <si>
    <t>当期销售推出商品房总套数</t>
  </si>
  <si>
    <t>低层57套</t>
  </si>
  <si>
    <t>基础设施配套情况</t>
  </si>
  <si>
    <t>水</t>
  </si>
  <si>
    <t>电</t>
  </si>
  <si>
    <t>燃气</t>
  </si>
  <si>
    <t>供暖</t>
  </si>
  <si>
    <t>通讯</t>
  </si>
  <si>
    <t>电视</t>
  </si>
  <si>
    <t>有</t>
  </si>
  <si>
    <t>无</t>
  </si>
  <si>
    <t>享受优惠折扣条件</t>
  </si>
  <si>
    <t xml:space="preserve">一次性付款优惠1个点，3天内按时签约优惠1个点，集团特批优惠5个点
</t>
  </si>
  <si>
    <t>代收代办收费项目和标准(购房者自愿选择)</t>
  </si>
  <si>
    <t>收费项目</t>
  </si>
  <si>
    <t>收费标准</t>
  </si>
  <si>
    <t>收费依据</t>
  </si>
  <si>
    <t>代收费的委托单位名称</t>
  </si>
  <si>
    <t>不动产登记证</t>
  </si>
  <si>
    <t>依据政府标准执行</t>
  </si>
  <si>
    <t>前期物业服务</t>
  </si>
  <si>
    <t>物业服务单位名称</t>
  </si>
  <si>
    <t>服务内容与标准</t>
  </si>
  <si>
    <t>龙湖物业服务集团有限公司</t>
  </si>
  <si>
    <t>综合服务费</t>
  </si>
  <si>
    <t>1、低层住宅物业费3.3元/㎡/月；                     2、多层住宅物业费2.2元/㎡/月；                     3、地下车位公共设施使用费55元/月/个；                4、商铺4元/㎡/月；                   5、房屋装修垃圾清运费：按建筑面积住宅5元/㎡。</t>
  </si>
  <si>
    <t>中标通知书</t>
  </si>
  <si>
    <t>特别提示</t>
  </si>
  <si>
    <t>商品房和车库（车位）、辅房销售的具体标价内容详见价目表或价格手册。价格举报电话：12358</t>
  </si>
  <si>
    <t>填报日期： 2022年7月21日</t>
  </si>
  <si>
    <t>商品房销售价目表</t>
  </si>
  <si>
    <t>楼盘名称：明岚雅院(低层)</t>
  </si>
  <si>
    <t>填制日期：2022年7月21日</t>
  </si>
  <si>
    <t>幢号</t>
  </si>
  <si>
    <t>单元</t>
  </si>
  <si>
    <t>室号</t>
  </si>
  <si>
    <t>层高（米）</t>
  </si>
  <si>
    <t>建筑面积（㎡）</t>
  </si>
  <si>
    <t>套内建筑面积（㎡）</t>
  </si>
  <si>
    <t>公摊建筑面积（㎡）</t>
  </si>
  <si>
    <t>计价单位</t>
  </si>
  <si>
    <t>销售单价（元/㎡）</t>
  </si>
  <si>
    <t>房屋总价</t>
  </si>
  <si>
    <t>销售状态</t>
  </si>
  <si>
    <t>备注</t>
  </si>
  <si>
    <t>3.0-3.45</t>
  </si>
  <si>
    <t>三室两厅四卫</t>
  </si>
  <si>
    <t>元/㎡</t>
  </si>
  <si>
    <t>未售</t>
  </si>
  <si>
    <t>合计</t>
  </si>
  <si>
    <t>本表报备房源总套数57套，总面积10558.27㎡，总价151807519元，均单价14378元/㎡。</t>
  </si>
  <si>
    <t>价格举报电话：12358</t>
  </si>
</sst>
</file>

<file path=xl/styles.xml><?xml version="1.0" encoding="utf-8"?>
<styleSheet xmlns="http://schemas.openxmlformats.org/spreadsheetml/2006/main">
  <numFmts count="8">
    <numFmt numFmtId="176" formatCode="0.0000_ "/>
    <numFmt numFmtId="41" formatCode="_ * #,##0_ ;_ * \-#,##0_ ;_ * &quot;-&quot;_ ;_ @_ "/>
    <numFmt numFmtId="177" formatCode="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8" formatCode="#\ ?/?"/>
    <numFmt numFmtId="179" formatCode="0.00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0"/>
      <name val="宋体"/>
      <charset val="134"/>
    </font>
    <font>
      <sz val="11"/>
      <name val="宋体"/>
      <charset val="134"/>
    </font>
    <font>
      <b/>
      <sz val="11"/>
      <name val="宋体"/>
      <charset val="134"/>
      <scheme val="minor"/>
    </font>
    <font>
      <b/>
      <sz val="11"/>
      <name val="宋体"/>
      <charset val="134"/>
    </font>
    <font>
      <b/>
      <sz val="24"/>
      <name val="宋体"/>
      <charset val="134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8" fillId="12" borderId="3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0" borderId="32" applyNumberFormat="0" applyFon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0" borderId="27" applyNumberFormat="0" applyFill="0" applyAlignment="0" applyProtection="0">
      <alignment vertical="center"/>
    </xf>
    <xf numFmtId="0" fontId="14" fillId="0" borderId="27" applyNumberFormat="0" applyFill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0" borderId="28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6" fillId="22" borderId="33" applyNumberFormat="0" applyAlignment="0" applyProtection="0">
      <alignment vertical="center"/>
    </xf>
    <xf numFmtId="0" fontId="23" fillId="22" borderId="30" applyNumberFormat="0" applyAlignment="0" applyProtection="0">
      <alignment vertical="center"/>
    </xf>
    <xf numFmtId="0" fontId="27" fillId="30" borderId="34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9" fillId="0" borderId="31" applyNumberFormat="0" applyFill="0" applyAlignment="0" applyProtection="0">
      <alignment vertical="center"/>
    </xf>
    <xf numFmtId="0" fontId="16" fillId="0" borderId="29" applyNumberFormat="0" applyFill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3" fillId="0" borderId="0" applyProtection="0">
      <alignment vertical="center"/>
    </xf>
  </cellStyleXfs>
  <cellXfs count="83">
    <xf numFmtId="0" fontId="0" fillId="0" borderId="0" xfId="0">
      <alignment vertical="center"/>
    </xf>
    <xf numFmtId="0" fontId="1" fillId="0" borderId="0" xfId="0" applyFont="1" applyFill="1" applyAlignment="1"/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>
      <alignment vertical="center"/>
    </xf>
    <xf numFmtId="177" fontId="1" fillId="0" borderId="0" xfId="0" applyNumberFormat="1" applyFont="1" applyFill="1" applyAlignment="1">
      <alignment horizontal="center" vertical="center"/>
    </xf>
    <xf numFmtId="0" fontId="2" fillId="0" borderId="0" xfId="49" applyNumberFormat="1" applyFont="1" applyFill="1" applyBorder="1" applyAlignment="1">
      <alignment horizontal="center" vertical="center"/>
    </xf>
    <xf numFmtId="0" fontId="3" fillId="0" borderId="0" xfId="49" applyNumberFormat="1" applyFont="1" applyFill="1" applyBorder="1" applyAlignment="1">
      <alignment horizontal="left" vertical="center"/>
    </xf>
    <xf numFmtId="0" fontId="3" fillId="0" borderId="0" xfId="49" applyNumberFormat="1" applyFont="1" applyFill="1" applyBorder="1" applyAlignment="1">
      <alignment horizontal="center" vertical="center"/>
    </xf>
    <xf numFmtId="0" fontId="1" fillId="0" borderId="0" xfId="49" applyNumberFormat="1" applyFont="1" applyFill="1" applyBorder="1" applyAlignment="1">
      <alignment horizontal="left" vertical="center"/>
    </xf>
    <xf numFmtId="0" fontId="3" fillId="0" borderId="1" xfId="49" applyNumberFormat="1" applyFont="1" applyFill="1" applyBorder="1" applyAlignment="1">
      <alignment horizontal="center" vertical="center" wrapText="1"/>
    </xf>
    <xf numFmtId="0" fontId="3" fillId="0" borderId="2" xfId="49" applyNumberFormat="1" applyFont="1" applyFill="1" applyBorder="1" applyAlignment="1">
      <alignment horizontal="center" vertical="center" wrapText="1"/>
    </xf>
    <xf numFmtId="0" fontId="1" fillId="0" borderId="1" xfId="49" applyNumberFormat="1" applyFont="1" applyFill="1" applyBorder="1" applyAlignment="1">
      <alignment horizontal="center" vertical="center" wrapText="1"/>
    </xf>
    <xf numFmtId="0" fontId="3" fillId="0" borderId="3" xfId="49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>
      <alignment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vertical="center"/>
    </xf>
    <xf numFmtId="177" fontId="2" fillId="0" borderId="0" xfId="49" applyNumberFormat="1" applyFont="1" applyFill="1" applyBorder="1" applyAlignment="1">
      <alignment horizontal="center" vertical="center"/>
    </xf>
    <xf numFmtId="177" fontId="3" fillId="0" borderId="0" xfId="49" applyNumberFormat="1" applyFont="1" applyFill="1" applyBorder="1" applyAlignment="1">
      <alignment horizontal="center" vertical="center"/>
    </xf>
    <xf numFmtId="177" fontId="3" fillId="0" borderId="1" xfId="49" applyNumberFormat="1" applyFont="1" applyFill="1" applyBorder="1" applyAlignment="1">
      <alignment horizontal="center" vertical="center" wrapText="1"/>
    </xf>
    <xf numFmtId="178" fontId="3" fillId="0" borderId="1" xfId="49" applyNumberFormat="1" applyFont="1" applyFill="1" applyBorder="1" applyAlignment="1">
      <alignment horizontal="center" vertical="center"/>
    </xf>
    <xf numFmtId="179" fontId="1" fillId="0" borderId="1" xfId="0" applyNumberFormat="1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>
      <alignment vertical="center"/>
    </xf>
    <xf numFmtId="178" fontId="5" fillId="0" borderId="1" xfId="49" applyNumberFormat="1" applyFont="1" applyFill="1" applyBorder="1" applyAlignment="1">
      <alignment horizontal="center" vertical="center"/>
    </xf>
    <xf numFmtId="0" fontId="4" fillId="0" borderId="1" xfId="0" applyFont="1" applyFill="1" applyBorder="1">
      <alignment vertical="center"/>
    </xf>
    <xf numFmtId="177" fontId="1" fillId="0" borderId="7" xfId="0" applyNumberFormat="1" applyFont="1" applyFill="1" applyBorder="1" applyAlignment="1">
      <alignment horizontal="center" vertical="center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/>
    <xf numFmtId="177" fontId="1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177" fontId="1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top" wrapText="1"/>
    </xf>
    <xf numFmtId="0" fontId="7" fillId="0" borderId="22" xfId="0" applyFont="1" applyFill="1" applyBorder="1" applyAlignment="1">
      <alignment horizontal="left" vertical="top" wrapText="1"/>
    </xf>
    <xf numFmtId="0" fontId="7" fillId="0" borderId="19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right" wrapText="1"/>
    </xf>
    <xf numFmtId="0" fontId="5" fillId="0" borderId="0" xfId="0" applyFont="1" applyFill="1" applyAlignment="1">
      <alignment horizont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B1:H21"/>
  <sheetViews>
    <sheetView tabSelected="1" topLeftCell="A8" workbookViewId="0">
      <selection activeCell="E14" sqref="E14:F14"/>
    </sheetView>
  </sheetViews>
  <sheetFormatPr defaultColWidth="9" defaultRowHeight="13.5" outlineLevelCol="7"/>
  <cols>
    <col min="1" max="1" width="1.875" style="41" customWidth="1"/>
    <col min="2" max="2" width="14" style="43" customWidth="1"/>
    <col min="3" max="3" width="10.5083333333333" style="41" customWidth="1"/>
    <col min="4" max="4" width="8.75" style="41" customWidth="1"/>
    <col min="5" max="5" width="13" style="41" customWidth="1"/>
    <col min="6" max="6" width="12" style="41" customWidth="1"/>
    <col min="7" max="7" width="25.875" style="41" customWidth="1"/>
    <col min="8" max="8" width="12.375" style="41" customWidth="1"/>
    <col min="9" max="10" width="9" style="41"/>
    <col min="11" max="11" width="12.75" style="41" customWidth="1"/>
    <col min="12" max="16384" width="9" style="41"/>
  </cols>
  <sheetData>
    <row r="1" s="41" customFormat="1" ht="54" customHeight="1" spans="2:8">
      <c r="B1" s="44" t="s">
        <v>0</v>
      </c>
      <c r="C1" s="44"/>
      <c r="D1" s="44"/>
      <c r="E1" s="44"/>
      <c r="F1" s="44"/>
      <c r="G1" s="44"/>
      <c r="H1" s="44"/>
    </row>
    <row r="2" s="42" customFormat="1" ht="30.75" customHeight="1" spans="2:8">
      <c r="B2" s="45" t="s">
        <v>1</v>
      </c>
      <c r="C2" s="46" t="s">
        <v>2</v>
      </c>
      <c r="D2" s="46"/>
      <c r="E2" s="46"/>
      <c r="F2" s="47" t="s">
        <v>3</v>
      </c>
      <c r="G2" s="46" t="s">
        <v>4</v>
      </c>
      <c r="H2" s="48"/>
    </row>
    <row r="3" s="42" customFormat="1" ht="45" customHeight="1" spans="2:8">
      <c r="B3" s="49" t="s">
        <v>5</v>
      </c>
      <c r="C3" s="50" t="s">
        <v>6</v>
      </c>
      <c r="D3" s="51"/>
      <c r="E3" s="52"/>
      <c r="F3" s="53" t="s">
        <v>7</v>
      </c>
      <c r="G3" s="54" t="s">
        <v>8</v>
      </c>
      <c r="H3" s="55"/>
    </row>
    <row r="4" s="42" customFormat="1" ht="32.25" customHeight="1" spans="2:8">
      <c r="B4" s="56"/>
      <c r="C4" s="57"/>
      <c r="D4" s="58"/>
      <c r="E4" s="59"/>
      <c r="F4" s="60" t="s">
        <v>9</v>
      </c>
      <c r="G4" s="61" t="s">
        <v>10</v>
      </c>
      <c r="H4" s="62"/>
    </row>
    <row r="5" s="42" customFormat="1" ht="27" spans="2:8">
      <c r="B5" s="63" t="s">
        <v>11</v>
      </c>
      <c r="C5" s="54" t="s">
        <v>12</v>
      </c>
      <c r="D5" s="53" t="s">
        <v>13</v>
      </c>
      <c r="E5" s="54" t="s">
        <v>14</v>
      </c>
      <c r="F5" s="54"/>
      <c r="G5" s="53" t="s">
        <v>15</v>
      </c>
      <c r="H5" s="55">
        <v>1.01</v>
      </c>
    </row>
    <row r="6" s="42" customFormat="1" spans="2:8">
      <c r="B6" s="63" t="s">
        <v>16</v>
      </c>
      <c r="C6" s="54" t="s">
        <v>17</v>
      </c>
      <c r="D6" s="53" t="s">
        <v>18</v>
      </c>
      <c r="E6" s="64">
        <v>0.3</v>
      </c>
      <c r="F6" s="53" t="s">
        <v>19</v>
      </c>
      <c r="G6" s="65" t="s">
        <v>20</v>
      </c>
      <c r="H6" s="66"/>
    </row>
    <row r="7" s="42" customFormat="1" ht="28.5" customHeight="1" spans="2:8">
      <c r="B7" s="63" t="s">
        <v>21</v>
      </c>
      <c r="C7" s="54" t="s">
        <v>22</v>
      </c>
      <c r="D7" s="54"/>
      <c r="E7" s="54"/>
      <c r="F7" s="53" t="s">
        <v>23</v>
      </c>
      <c r="G7" s="54" t="s">
        <v>24</v>
      </c>
      <c r="H7" s="55"/>
    </row>
    <row r="8" s="42" customFormat="1" ht="28.5" customHeight="1" spans="2:8">
      <c r="B8" s="63" t="s">
        <v>25</v>
      </c>
      <c r="C8" s="53" t="s">
        <v>26</v>
      </c>
      <c r="D8" s="54" t="s">
        <v>27</v>
      </c>
      <c r="E8" s="54"/>
      <c r="F8" s="53" t="s">
        <v>28</v>
      </c>
      <c r="G8" s="54" t="s">
        <v>29</v>
      </c>
      <c r="H8" s="55"/>
    </row>
    <row r="9" s="42" customFormat="1" ht="28.5" customHeight="1" spans="2:8">
      <c r="B9" s="63"/>
      <c r="C9" s="53" t="s">
        <v>30</v>
      </c>
      <c r="D9" s="53"/>
      <c r="E9" s="54" t="s">
        <v>31</v>
      </c>
      <c r="F9" s="54"/>
      <c r="G9" s="54"/>
      <c r="H9" s="55"/>
    </row>
    <row r="10" s="42" customFormat="1" ht="28.5" customHeight="1" spans="2:8">
      <c r="B10" s="63"/>
      <c r="C10" s="53" t="s">
        <v>32</v>
      </c>
      <c r="D10" s="53"/>
      <c r="E10" s="54" t="s">
        <v>33</v>
      </c>
      <c r="F10" s="54"/>
      <c r="G10" s="54"/>
      <c r="H10" s="55"/>
    </row>
    <row r="11" s="42" customFormat="1" ht="20.25" customHeight="1" spans="2:8">
      <c r="B11" s="63" t="s">
        <v>34</v>
      </c>
      <c r="C11" s="53" t="s">
        <v>35</v>
      </c>
      <c r="D11" s="53" t="s">
        <v>36</v>
      </c>
      <c r="E11" s="53" t="s">
        <v>37</v>
      </c>
      <c r="F11" s="53" t="s">
        <v>38</v>
      </c>
      <c r="G11" s="53" t="s">
        <v>39</v>
      </c>
      <c r="H11" s="67" t="s">
        <v>40</v>
      </c>
    </row>
    <row r="12" s="42" customFormat="1" ht="20.25" customHeight="1" spans="2:8">
      <c r="B12" s="63"/>
      <c r="C12" s="54" t="s">
        <v>41</v>
      </c>
      <c r="D12" s="54" t="s">
        <v>41</v>
      </c>
      <c r="E12" s="54" t="s">
        <v>42</v>
      </c>
      <c r="F12" s="54" t="s">
        <v>42</v>
      </c>
      <c r="G12" s="54" t="s">
        <v>41</v>
      </c>
      <c r="H12" s="54" t="s">
        <v>41</v>
      </c>
    </row>
    <row r="13" s="42" customFormat="1" ht="26" customHeight="1" spans="2:8">
      <c r="B13" s="68" t="s">
        <v>43</v>
      </c>
      <c r="C13" s="69"/>
      <c r="D13" s="70" t="s">
        <v>44</v>
      </c>
      <c r="E13" s="71"/>
      <c r="F13" s="71"/>
      <c r="G13" s="71"/>
      <c r="H13" s="72"/>
    </row>
    <row r="14" s="42" customFormat="1" ht="33.75" customHeight="1" spans="2:8">
      <c r="B14" s="63" t="s">
        <v>45</v>
      </c>
      <c r="C14" s="53" t="s">
        <v>46</v>
      </c>
      <c r="D14" s="53"/>
      <c r="E14" s="53" t="s">
        <v>47</v>
      </c>
      <c r="F14" s="53"/>
      <c r="G14" s="53" t="s">
        <v>48</v>
      </c>
      <c r="H14" s="67" t="s">
        <v>49</v>
      </c>
    </row>
    <row r="15" s="42" customFormat="1" ht="40.5" spans="2:8">
      <c r="B15" s="63"/>
      <c r="C15" s="73" t="s">
        <v>50</v>
      </c>
      <c r="D15" s="74"/>
      <c r="E15" s="75">
        <v>550</v>
      </c>
      <c r="F15" s="69"/>
      <c r="G15" s="54" t="s">
        <v>51</v>
      </c>
      <c r="H15" s="55" t="s">
        <v>2</v>
      </c>
    </row>
    <row r="16" s="42" customFormat="1" ht="25.5" customHeight="1" spans="2:8">
      <c r="B16" s="63"/>
      <c r="C16" s="53"/>
      <c r="D16" s="53"/>
      <c r="E16" s="75"/>
      <c r="F16" s="69"/>
      <c r="G16" s="54"/>
      <c r="H16" s="55"/>
    </row>
    <row r="17" s="42" customFormat="1" ht="22.5" customHeight="1" spans="2:8">
      <c r="B17" s="63" t="s">
        <v>52</v>
      </c>
      <c r="C17" s="53" t="s">
        <v>53</v>
      </c>
      <c r="D17" s="53"/>
      <c r="E17" s="53" t="s">
        <v>54</v>
      </c>
      <c r="F17" s="53"/>
      <c r="G17" s="53" t="s">
        <v>47</v>
      </c>
      <c r="H17" s="67" t="s">
        <v>48</v>
      </c>
    </row>
    <row r="18" s="42" customFormat="1" ht="146" customHeight="1" spans="2:8">
      <c r="B18" s="63"/>
      <c r="C18" s="54" t="s">
        <v>55</v>
      </c>
      <c r="D18" s="54"/>
      <c r="E18" s="54" t="s">
        <v>56</v>
      </c>
      <c r="F18" s="54"/>
      <c r="G18" s="76" t="s">
        <v>57</v>
      </c>
      <c r="H18" s="55" t="s">
        <v>58</v>
      </c>
    </row>
    <row r="19" s="42" customFormat="1" ht="39" customHeight="1" spans="2:8">
      <c r="B19" s="77" t="s">
        <v>59</v>
      </c>
      <c r="C19" s="78" t="s">
        <v>60</v>
      </c>
      <c r="D19" s="79"/>
      <c r="E19" s="79"/>
      <c r="F19" s="79"/>
      <c r="G19" s="79"/>
      <c r="H19" s="80"/>
    </row>
    <row r="20" s="41" customFormat="1" spans="2:2">
      <c r="B20" s="43"/>
    </row>
    <row r="21" s="41" customFormat="1" spans="2:8">
      <c r="B21" s="43"/>
      <c r="E21" s="81"/>
      <c r="F21" s="81"/>
      <c r="G21" s="82" t="s">
        <v>61</v>
      </c>
      <c r="H21" s="82"/>
    </row>
  </sheetData>
  <mergeCells count="36">
    <mergeCell ref="B1:H1"/>
    <mergeCell ref="C2:E2"/>
    <mergeCell ref="G2:H2"/>
    <mergeCell ref="G3:H3"/>
    <mergeCell ref="G4:H4"/>
    <mergeCell ref="E5:F5"/>
    <mergeCell ref="G6:H6"/>
    <mergeCell ref="C7:E7"/>
    <mergeCell ref="G7:H7"/>
    <mergeCell ref="D8:E8"/>
    <mergeCell ref="G8:H8"/>
    <mergeCell ref="C9:D9"/>
    <mergeCell ref="E9:H9"/>
    <mergeCell ref="C10:D10"/>
    <mergeCell ref="E10:H10"/>
    <mergeCell ref="B13:C13"/>
    <mergeCell ref="D13:H13"/>
    <mergeCell ref="C14:D14"/>
    <mergeCell ref="E14:F14"/>
    <mergeCell ref="C15:D15"/>
    <mergeCell ref="E15:F15"/>
    <mergeCell ref="C16:D16"/>
    <mergeCell ref="E16:F16"/>
    <mergeCell ref="C17:D17"/>
    <mergeCell ref="E17:F17"/>
    <mergeCell ref="C18:D18"/>
    <mergeCell ref="E18:F18"/>
    <mergeCell ref="C19:H19"/>
    <mergeCell ref="E21:F21"/>
    <mergeCell ref="G21:H21"/>
    <mergeCell ref="B3:B4"/>
    <mergeCell ref="B8:B10"/>
    <mergeCell ref="B11:B12"/>
    <mergeCell ref="B14:B16"/>
    <mergeCell ref="B17:B18"/>
    <mergeCell ref="C3:E4"/>
  </mergeCells>
  <pageMargins left="0.75" right="0.75" top="1" bottom="1" header="0.5" footer="0.5"/>
  <pageSetup paperSize="9" scale="8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66"/>
  <sheetViews>
    <sheetView workbookViewId="0">
      <selection activeCell="I5" sqref="I5"/>
    </sheetView>
  </sheetViews>
  <sheetFormatPr defaultColWidth="9" defaultRowHeight="13.5"/>
  <cols>
    <col min="1" max="1" width="8.61666666666667" style="3" customWidth="1"/>
    <col min="2" max="2" width="6.76666666666667" style="3" customWidth="1"/>
    <col min="3" max="3" width="13.9166666666667" style="4" customWidth="1"/>
    <col min="4" max="4" width="10.4583333333333" style="3" customWidth="1"/>
    <col min="5" max="5" width="14.9166666666667" style="3" customWidth="1"/>
    <col min="6" max="6" width="10.5333333333333" style="4" customWidth="1"/>
    <col min="7" max="7" width="10.2333333333333" style="4" customWidth="1"/>
    <col min="8" max="8" width="8.85" style="3" customWidth="1"/>
    <col min="9" max="9" width="9.53333333333333" style="4" customWidth="1"/>
    <col min="10" max="10" width="15.1333333333333" style="4" customWidth="1"/>
    <col min="11" max="11" width="13.5833333333333" style="5" customWidth="1"/>
    <col min="12" max="12" width="5.85" style="4" customWidth="1"/>
    <col min="13" max="13" width="19.8416666666667" style="3" customWidth="1"/>
    <col min="14" max="16384" width="9" style="4"/>
  </cols>
  <sheetData>
    <row r="1" s="1" customFormat="1" ht="35.25" customHeight="1" spans="1:13">
      <c r="A1" s="6" t="s">
        <v>62</v>
      </c>
      <c r="B1" s="6"/>
      <c r="C1" s="6"/>
      <c r="D1" s="6"/>
      <c r="E1" s="6"/>
      <c r="F1" s="6"/>
      <c r="G1" s="6"/>
      <c r="H1" s="6"/>
      <c r="I1" s="6"/>
      <c r="J1" s="6"/>
      <c r="K1" s="25"/>
      <c r="L1" s="6"/>
      <c r="M1" s="6"/>
    </row>
    <row r="2" s="1" customFormat="1" ht="24.75" customHeight="1" spans="1:13">
      <c r="A2" s="7" t="s">
        <v>63</v>
      </c>
      <c r="B2" s="7"/>
      <c r="C2" s="7"/>
      <c r="D2" s="7"/>
      <c r="E2" s="8"/>
      <c r="F2" s="7"/>
      <c r="G2" s="7"/>
      <c r="H2" s="8"/>
      <c r="I2" s="7"/>
      <c r="J2" s="8"/>
      <c r="K2" s="26"/>
      <c r="L2" s="7"/>
      <c r="M2" s="8"/>
    </row>
    <row r="3" s="1" customFormat="1" ht="24.75" customHeight="1" spans="1:13">
      <c r="A3" s="7"/>
      <c r="B3" s="7"/>
      <c r="C3" s="7"/>
      <c r="D3" s="7"/>
      <c r="E3" s="8"/>
      <c r="F3" s="7"/>
      <c r="G3" s="9"/>
      <c r="H3" s="8"/>
      <c r="I3" s="7"/>
      <c r="J3" s="8" t="s">
        <v>64</v>
      </c>
      <c r="K3" s="26"/>
      <c r="L3" s="7"/>
      <c r="M3" s="8"/>
    </row>
    <row r="4" s="2" customFormat="1" ht="39.75" customHeight="1" spans="1:13">
      <c r="A4" s="10" t="s">
        <v>65</v>
      </c>
      <c r="B4" s="10" t="s">
        <v>66</v>
      </c>
      <c r="C4" s="10" t="s">
        <v>67</v>
      </c>
      <c r="D4" s="10" t="s">
        <v>68</v>
      </c>
      <c r="E4" s="10" t="s">
        <v>26</v>
      </c>
      <c r="F4" s="11" t="s">
        <v>69</v>
      </c>
      <c r="G4" s="12" t="s">
        <v>70</v>
      </c>
      <c r="H4" s="13" t="s">
        <v>71</v>
      </c>
      <c r="I4" s="10" t="s">
        <v>72</v>
      </c>
      <c r="J4" s="10" t="s">
        <v>73</v>
      </c>
      <c r="K4" s="27" t="s">
        <v>74</v>
      </c>
      <c r="L4" s="10" t="s">
        <v>75</v>
      </c>
      <c r="M4" s="10" t="s">
        <v>76</v>
      </c>
    </row>
    <row r="5" spans="1:13">
      <c r="A5" s="14">
        <v>1</v>
      </c>
      <c r="B5" s="15"/>
      <c r="C5" s="15">
        <v>104</v>
      </c>
      <c r="D5" s="15" t="s">
        <v>77</v>
      </c>
      <c r="E5" s="15" t="s">
        <v>78</v>
      </c>
      <c r="F5" s="16">
        <v>176.05</v>
      </c>
      <c r="G5" s="17">
        <v>164.316</v>
      </c>
      <c r="H5" s="17">
        <v>11.7356</v>
      </c>
      <c r="I5" s="28" t="s">
        <v>79</v>
      </c>
      <c r="J5" s="29">
        <f>K5/F5</f>
        <v>14325.8153514371</v>
      </c>
      <c r="K5" s="30">
        <v>2522059.7926205</v>
      </c>
      <c r="L5" s="31" t="s">
        <v>80</v>
      </c>
      <c r="M5" s="15"/>
    </row>
    <row r="6" spans="1:13">
      <c r="A6" s="15">
        <v>2</v>
      </c>
      <c r="B6" s="15"/>
      <c r="C6" s="15">
        <v>106</v>
      </c>
      <c r="D6" s="15" t="s">
        <v>77</v>
      </c>
      <c r="E6" s="15" t="s">
        <v>78</v>
      </c>
      <c r="F6" s="16">
        <v>164.89</v>
      </c>
      <c r="G6" s="17">
        <v>154.228</v>
      </c>
      <c r="H6" s="17">
        <v>10.6614</v>
      </c>
      <c r="I6" s="28" t="s">
        <v>79</v>
      </c>
      <c r="J6" s="29">
        <f t="shared" ref="J6:J37" si="0">K6/F6</f>
        <v>14008.7684210526</v>
      </c>
      <c r="K6" s="30">
        <v>2309905.82494736</v>
      </c>
      <c r="L6" s="31" t="s">
        <v>80</v>
      </c>
      <c r="M6" s="15"/>
    </row>
    <row r="7" spans="1:13">
      <c r="A7" s="14">
        <v>3</v>
      </c>
      <c r="B7" s="15"/>
      <c r="C7" s="15">
        <v>103</v>
      </c>
      <c r="D7" s="15" t="s">
        <v>77</v>
      </c>
      <c r="E7" s="15" t="s">
        <v>78</v>
      </c>
      <c r="F7" s="16">
        <v>164.91</v>
      </c>
      <c r="G7" s="17">
        <v>154.228</v>
      </c>
      <c r="H7" s="17">
        <v>10.6842</v>
      </c>
      <c r="I7" s="28" t="s">
        <v>79</v>
      </c>
      <c r="J7" s="29">
        <f t="shared" si="0"/>
        <v>14358.6346313301</v>
      </c>
      <c r="K7" s="30">
        <v>2367882.43705264</v>
      </c>
      <c r="L7" s="31" t="s">
        <v>80</v>
      </c>
      <c r="M7" s="15"/>
    </row>
    <row r="8" spans="1:13">
      <c r="A8" s="18"/>
      <c r="B8" s="15"/>
      <c r="C8" s="15">
        <v>104</v>
      </c>
      <c r="D8" s="15" t="s">
        <v>77</v>
      </c>
      <c r="E8" s="15" t="s">
        <v>78</v>
      </c>
      <c r="F8" s="16">
        <v>164.91</v>
      </c>
      <c r="G8" s="17">
        <v>154.228</v>
      </c>
      <c r="H8" s="17">
        <v>10.6842</v>
      </c>
      <c r="I8" s="28" t="s">
        <v>79</v>
      </c>
      <c r="J8" s="29">
        <f t="shared" si="0"/>
        <v>13967.254667139</v>
      </c>
      <c r="K8" s="30">
        <v>2303339.9671579</v>
      </c>
      <c r="L8" s="31" t="s">
        <v>80</v>
      </c>
      <c r="M8" s="15"/>
    </row>
    <row r="9" spans="1:13">
      <c r="A9" s="19"/>
      <c r="B9" s="15"/>
      <c r="C9" s="15">
        <v>105</v>
      </c>
      <c r="D9" s="15" t="s">
        <v>77</v>
      </c>
      <c r="E9" s="15" t="s">
        <v>78</v>
      </c>
      <c r="F9" s="16">
        <v>164.91</v>
      </c>
      <c r="G9" s="17">
        <v>154.228</v>
      </c>
      <c r="H9" s="17">
        <v>10.6842</v>
      </c>
      <c r="I9" s="28" t="s">
        <v>79</v>
      </c>
      <c r="J9" s="29">
        <f t="shared" si="0"/>
        <v>14358.6346313301</v>
      </c>
      <c r="K9" s="30">
        <v>2367882.43705264</v>
      </c>
      <c r="L9" s="31" t="s">
        <v>80</v>
      </c>
      <c r="M9" s="15"/>
    </row>
    <row r="10" spans="1:13">
      <c r="A10" s="14">
        <v>4</v>
      </c>
      <c r="B10" s="15"/>
      <c r="C10" s="15">
        <v>101</v>
      </c>
      <c r="D10" s="15" t="s">
        <v>77</v>
      </c>
      <c r="E10" s="15" t="s">
        <v>78</v>
      </c>
      <c r="F10" s="16">
        <v>189.51</v>
      </c>
      <c r="G10" s="17">
        <v>177.192</v>
      </c>
      <c r="H10" s="17">
        <v>12.3179</v>
      </c>
      <c r="I10" s="28" t="s">
        <v>79</v>
      </c>
      <c r="J10" s="29">
        <f t="shared" si="0"/>
        <v>20992.7494736842</v>
      </c>
      <c r="K10" s="30">
        <v>3978335.9527579</v>
      </c>
      <c r="L10" s="31" t="s">
        <v>80</v>
      </c>
      <c r="M10" s="15"/>
    </row>
    <row r="11" spans="1:13">
      <c r="A11" s="18"/>
      <c r="B11" s="15"/>
      <c r="C11" s="15">
        <v>102</v>
      </c>
      <c r="D11" s="15" t="s">
        <v>77</v>
      </c>
      <c r="E11" s="15" t="s">
        <v>78</v>
      </c>
      <c r="F11" s="16">
        <v>236.9</v>
      </c>
      <c r="G11" s="17">
        <v>221.506</v>
      </c>
      <c r="H11" s="17">
        <v>15.3986</v>
      </c>
      <c r="I11" s="28" t="s">
        <v>79</v>
      </c>
      <c r="J11" s="29">
        <f t="shared" si="0"/>
        <v>18488.1856517296</v>
      </c>
      <c r="K11" s="30">
        <v>4379851.18089474</v>
      </c>
      <c r="L11" s="31" t="s">
        <v>80</v>
      </c>
      <c r="M11" s="15"/>
    </row>
    <row r="12" spans="1:13">
      <c r="A12" s="18"/>
      <c r="B12" s="15"/>
      <c r="C12" s="15">
        <v>104</v>
      </c>
      <c r="D12" s="15" t="s">
        <v>77</v>
      </c>
      <c r="E12" s="15" t="s">
        <v>78</v>
      </c>
      <c r="F12" s="16">
        <v>248.23</v>
      </c>
      <c r="G12" s="17">
        <v>232.0984</v>
      </c>
      <c r="H12" s="17">
        <v>16.1349</v>
      </c>
      <c r="I12" s="28" t="s">
        <v>79</v>
      </c>
      <c r="J12" s="29">
        <f t="shared" si="0"/>
        <v>18359.1827318043</v>
      </c>
      <c r="K12" s="30">
        <v>4557299.92951579</v>
      </c>
      <c r="L12" s="31" t="s">
        <v>80</v>
      </c>
      <c r="M12" s="15"/>
    </row>
    <row r="13" spans="1:13">
      <c r="A13" s="18"/>
      <c r="B13" s="15"/>
      <c r="C13" s="15">
        <v>107</v>
      </c>
      <c r="D13" s="15" t="s">
        <v>77</v>
      </c>
      <c r="E13" s="15" t="s">
        <v>78</v>
      </c>
      <c r="F13" s="16">
        <v>189.51</v>
      </c>
      <c r="G13" s="17">
        <v>177.192</v>
      </c>
      <c r="H13" s="17">
        <v>12.3179</v>
      </c>
      <c r="I13" s="28" t="s">
        <v>79</v>
      </c>
      <c r="J13" s="29">
        <f t="shared" si="0"/>
        <v>15057.9063157895</v>
      </c>
      <c r="K13" s="30">
        <v>2853623.82590526</v>
      </c>
      <c r="L13" s="31" t="s">
        <v>80</v>
      </c>
      <c r="M13" s="15"/>
    </row>
    <row r="14" spans="1:13">
      <c r="A14" s="18"/>
      <c r="B14" s="15"/>
      <c r="C14" s="15">
        <v>108</v>
      </c>
      <c r="D14" s="15" t="s">
        <v>77</v>
      </c>
      <c r="E14" s="15" t="s">
        <v>78</v>
      </c>
      <c r="F14" s="16">
        <v>189.51</v>
      </c>
      <c r="G14" s="17">
        <v>177.192</v>
      </c>
      <c r="H14" s="17">
        <v>12.3179</v>
      </c>
      <c r="I14" s="28" t="s">
        <v>79</v>
      </c>
      <c r="J14" s="29">
        <f t="shared" si="0"/>
        <v>13957.9042105263</v>
      </c>
      <c r="K14" s="30">
        <v>2645162.42693684</v>
      </c>
      <c r="L14" s="31" t="s">
        <v>80</v>
      </c>
      <c r="M14" s="15"/>
    </row>
    <row r="15" spans="1:13">
      <c r="A15" s="18"/>
      <c r="B15" s="15"/>
      <c r="C15" s="15">
        <v>109</v>
      </c>
      <c r="D15" s="15" t="s">
        <v>77</v>
      </c>
      <c r="E15" s="15" t="s">
        <v>78</v>
      </c>
      <c r="F15" s="16">
        <v>189.35</v>
      </c>
      <c r="G15" s="17">
        <v>177.0424</v>
      </c>
      <c r="H15" s="17">
        <v>12.3077</v>
      </c>
      <c r="I15" s="28" t="s">
        <v>79</v>
      </c>
      <c r="J15" s="29">
        <f t="shared" si="0"/>
        <v>17323.0836925771</v>
      </c>
      <c r="K15" s="30">
        <v>3280125.89718948</v>
      </c>
      <c r="L15" s="31" t="s">
        <v>80</v>
      </c>
      <c r="M15" s="15"/>
    </row>
    <row r="16" spans="1:13">
      <c r="A16" s="18"/>
      <c r="B16" s="15"/>
      <c r="C16" s="15">
        <v>110</v>
      </c>
      <c r="D16" s="15" t="s">
        <v>77</v>
      </c>
      <c r="E16" s="15" t="s">
        <v>78</v>
      </c>
      <c r="F16" s="16">
        <v>189.51</v>
      </c>
      <c r="G16" s="17">
        <v>177.192</v>
      </c>
      <c r="H16" s="17">
        <v>12.3179</v>
      </c>
      <c r="I16" s="28" t="s">
        <v>79</v>
      </c>
      <c r="J16" s="29">
        <f t="shared" si="0"/>
        <v>13957.9042105263</v>
      </c>
      <c r="K16" s="30">
        <v>2645162.42693684</v>
      </c>
      <c r="L16" s="31" t="s">
        <v>80</v>
      </c>
      <c r="M16" s="15"/>
    </row>
    <row r="17" spans="1:13">
      <c r="A17" s="19"/>
      <c r="B17" s="15"/>
      <c r="C17" s="15">
        <v>112</v>
      </c>
      <c r="D17" s="15" t="s">
        <v>77</v>
      </c>
      <c r="E17" s="15" t="s">
        <v>78</v>
      </c>
      <c r="F17" s="16">
        <v>189.51</v>
      </c>
      <c r="G17" s="17">
        <v>177.192</v>
      </c>
      <c r="H17" s="17">
        <v>12.3179</v>
      </c>
      <c r="I17" s="28" t="s">
        <v>79</v>
      </c>
      <c r="J17" s="29">
        <f t="shared" si="0"/>
        <v>13957.9042105263</v>
      </c>
      <c r="K17" s="30">
        <v>2645162.42693684</v>
      </c>
      <c r="L17" s="31" t="s">
        <v>80</v>
      </c>
      <c r="M17" s="15"/>
    </row>
    <row r="18" spans="1:13">
      <c r="A18" s="14">
        <v>5</v>
      </c>
      <c r="B18" s="15"/>
      <c r="C18" s="15">
        <v>104</v>
      </c>
      <c r="D18" s="15" t="s">
        <v>77</v>
      </c>
      <c r="E18" s="15" t="s">
        <v>78</v>
      </c>
      <c r="F18" s="16">
        <v>188.5</v>
      </c>
      <c r="G18" s="17">
        <v>177.192</v>
      </c>
      <c r="H18" s="17">
        <v>11.3041</v>
      </c>
      <c r="I18" s="28" t="s">
        <v>79</v>
      </c>
      <c r="J18" s="29">
        <f t="shared" si="0"/>
        <v>13768.9728531856</v>
      </c>
      <c r="K18" s="30">
        <v>2595451.38282549</v>
      </c>
      <c r="L18" s="31" t="s">
        <v>80</v>
      </c>
      <c r="M18" s="15"/>
    </row>
    <row r="19" spans="1:13">
      <c r="A19" s="18"/>
      <c r="B19" s="15"/>
      <c r="C19" s="15">
        <v>106</v>
      </c>
      <c r="D19" s="15" t="s">
        <v>77</v>
      </c>
      <c r="E19" s="15" t="s">
        <v>78</v>
      </c>
      <c r="F19" s="16">
        <v>188.29</v>
      </c>
      <c r="G19" s="17">
        <v>176.9956</v>
      </c>
      <c r="H19" s="17">
        <v>11.2898</v>
      </c>
      <c r="I19" s="28" t="s">
        <v>79</v>
      </c>
      <c r="J19" s="29">
        <f t="shared" si="0"/>
        <v>13859.516249835</v>
      </c>
      <c r="K19" s="30">
        <v>2609608.31468144</v>
      </c>
      <c r="L19" s="31" t="s">
        <v>80</v>
      </c>
      <c r="M19" s="15"/>
    </row>
    <row r="20" spans="1:13">
      <c r="A20" s="18"/>
      <c r="B20" s="15"/>
      <c r="C20" s="15">
        <v>109</v>
      </c>
      <c r="D20" s="15" t="s">
        <v>77</v>
      </c>
      <c r="E20" s="15" t="s">
        <v>78</v>
      </c>
      <c r="F20" s="16">
        <v>188.5</v>
      </c>
      <c r="G20" s="17">
        <v>177.192</v>
      </c>
      <c r="H20" s="17">
        <v>11.3041</v>
      </c>
      <c r="I20" s="28" t="s">
        <v>79</v>
      </c>
      <c r="J20" s="29">
        <f t="shared" si="0"/>
        <v>14111.8371191136</v>
      </c>
      <c r="K20" s="30">
        <v>2660081.29695291</v>
      </c>
      <c r="L20" s="31" t="s">
        <v>80</v>
      </c>
      <c r="M20" s="15"/>
    </row>
    <row r="21" spans="1:13">
      <c r="A21" s="18"/>
      <c r="B21" s="15"/>
      <c r="C21" s="15">
        <v>110</v>
      </c>
      <c r="D21" s="15" t="s">
        <v>77</v>
      </c>
      <c r="E21" s="15" t="s">
        <v>78</v>
      </c>
      <c r="F21" s="16">
        <v>188.5</v>
      </c>
      <c r="G21" s="17">
        <v>177.192</v>
      </c>
      <c r="H21" s="17">
        <v>11.3041</v>
      </c>
      <c r="I21" s="28" t="s">
        <v>79</v>
      </c>
      <c r="J21" s="29">
        <f t="shared" si="0"/>
        <v>13762.8066481995</v>
      </c>
      <c r="K21" s="30">
        <v>2594289.0531856</v>
      </c>
      <c r="L21" s="31" t="s">
        <v>80</v>
      </c>
      <c r="M21" s="15"/>
    </row>
    <row r="22" spans="1:13">
      <c r="A22" s="18"/>
      <c r="B22" s="15"/>
      <c r="C22" s="15">
        <v>111</v>
      </c>
      <c r="D22" s="15" t="s">
        <v>77</v>
      </c>
      <c r="E22" s="15" t="s">
        <v>78</v>
      </c>
      <c r="F22" s="16">
        <v>188.5</v>
      </c>
      <c r="G22" s="17">
        <v>177.192</v>
      </c>
      <c r="H22" s="17">
        <v>11.3041</v>
      </c>
      <c r="I22" s="28" t="s">
        <v>79</v>
      </c>
      <c r="J22" s="29">
        <f t="shared" si="0"/>
        <v>14111.8371191136</v>
      </c>
      <c r="K22" s="30">
        <v>2660081.29695291</v>
      </c>
      <c r="L22" s="31" t="s">
        <v>80</v>
      </c>
      <c r="M22" s="15"/>
    </row>
    <row r="23" spans="1:13">
      <c r="A23" s="19"/>
      <c r="B23" s="15"/>
      <c r="C23" s="15">
        <v>112</v>
      </c>
      <c r="D23" s="15" t="s">
        <v>77</v>
      </c>
      <c r="E23" s="15" t="s">
        <v>78</v>
      </c>
      <c r="F23" s="16">
        <v>188.5</v>
      </c>
      <c r="G23" s="17">
        <v>177.192</v>
      </c>
      <c r="H23" s="17">
        <v>11.3041</v>
      </c>
      <c r="I23" s="28" t="s">
        <v>79</v>
      </c>
      <c r="J23" s="29">
        <f t="shared" si="0"/>
        <v>13762.8066481995</v>
      </c>
      <c r="K23" s="30">
        <v>2594289.0531856</v>
      </c>
      <c r="L23" s="31" t="s">
        <v>80</v>
      </c>
      <c r="M23" s="15"/>
    </row>
    <row r="24" spans="1:13">
      <c r="A24" s="14">
        <v>6</v>
      </c>
      <c r="B24" s="15"/>
      <c r="C24" s="15">
        <v>103</v>
      </c>
      <c r="D24" s="15" t="s">
        <v>77</v>
      </c>
      <c r="E24" s="15" t="s">
        <v>78</v>
      </c>
      <c r="F24" s="16">
        <v>188.5</v>
      </c>
      <c r="G24" s="17">
        <v>177.192</v>
      </c>
      <c r="H24" s="17">
        <v>11.3038</v>
      </c>
      <c r="I24" s="28" t="s">
        <v>79</v>
      </c>
      <c r="J24" s="29">
        <f t="shared" si="0"/>
        <v>14350.6903047092</v>
      </c>
      <c r="K24" s="30">
        <v>2705105.12243768</v>
      </c>
      <c r="L24" s="31" t="s">
        <v>80</v>
      </c>
      <c r="M24" s="15"/>
    </row>
    <row r="25" spans="1:13">
      <c r="A25" s="18"/>
      <c r="B25" s="15"/>
      <c r="C25" s="15">
        <v>104</v>
      </c>
      <c r="D25" s="15" t="s">
        <v>77</v>
      </c>
      <c r="E25" s="15" t="s">
        <v>78</v>
      </c>
      <c r="F25" s="16">
        <v>188.5</v>
      </c>
      <c r="G25" s="17">
        <v>177.192</v>
      </c>
      <c r="H25" s="17">
        <v>11.3038</v>
      </c>
      <c r="I25" s="28" t="s">
        <v>79</v>
      </c>
      <c r="J25" s="29">
        <f t="shared" si="0"/>
        <v>14001.659833795</v>
      </c>
      <c r="K25" s="30">
        <v>2639312.87867036</v>
      </c>
      <c r="L25" s="31" t="s">
        <v>80</v>
      </c>
      <c r="M25" s="15"/>
    </row>
    <row r="26" spans="1:13">
      <c r="A26" s="18"/>
      <c r="B26" s="15"/>
      <c r="C26" s="15">
        <v>106</v>
      </c>
      <c r="D26" s="15" t="s">
        <v>77</v>
      </c>
      <c r="E26" s="15" t="s">
        <v>78</v>
      </c>
      <c r="F26" s="16">
        <v>188.29</v>
      </c>
      <c r="G26" s="17">
        <v>176.9956</v>
      </c>
      <c r="H26" s="17">
        <v>11.2912</v>
      </c>
      <c r="I26" s="28" t="s">
        <v>79</v>
      </c>
      <c r="J26" s="29">
        <f t="shared" si="0"/>
        <v>14091.8448512189</v>
      </c>
      <c r="K26" s="30">
        <v>2653353.46703601</v>
      </c>
      <c r="L26" s="31" t="s">
        <v>80</v>
      </c>
      <c r="M26" s="15"/>
    </row>
    <row r="27" spans="1:13">
      <c r="A27" s="18"/>
      <c r="B27" s="15"/>
      <c r="C27" s="15">
        <v>109</v>
      </c>
      <c r="D27" s="15" t="s">
        <v>77</v>
      </c>
      <c r="E27" s="15" t="s">
        <v>78</v>
      </c>
      <c r="F27" s="16">
        <v>188.5</v>
      </c>
      <c r="G27" s="17">
        <v>177.192</v>
      </c>
      <c r="H27" s="17">
        <v>11.3038</v>
      </c>
      <c r="I27" s="28" t="s">
        <v>79</v>
      </c>
      <c r="J27" s="29">
        <f t="shared" si="0"/>
        <v>14344.524099723</v>
      </c>
      <c r="K27" s="30">
        <v>2703942.79279779</v>
      </c>
      <c r="L27" s="31" t="s">
        <v>80</v>
      </c>
      <c r="M27" s="15"/>
    </row>
    <row r="28" spans="1:13">
      <c r="A28" s="18"/>
      <c r="B28" s="15"/>
      <c r="C28" s="15">
        <v>110</v>
      </c>
      <c r="D28" s="15" t="s">
        <v>77</v>
      </c>
      <c r="E28" s="15" t="s">
        <v>78</v>
      </c>
      <c r="F28" s="16">
        <v>188.5</v>
      </c>
      <c r="G28" s="17">
        <v>177.192</v>
      </c>
      <c r="H28" s="17">
        <v>11.3038</v>
      </c>
      <c r="I28" s="28" t="s">
        <v>79</v>
      </c>
      <c r="J28" s="29">
        <f t="shared" si="0"/>
        <v>13995.4936288089</v>
      </c>
      <c r="K28" s="30">
        <v>2638150.54903047</v>
      </c>
      <c r="L28" s="31" t="s">
        <v>80</v>
      </c>
      <c r="M28" s="15"/>
    </row>
    <row r="29" spans="1:13">
      <c r="A29" s="18"/>
      <c r="B29" s="15"/>
      <c r="C29" s="15">
        <v>111</v>
      </c>
      <c r="D29" s="15" t="s">
        <v>77</v>
      </c>
      <c r="E29" s="15" t="s">
        <v>78</v>
      </c>
      <c r="F29" s="16">
        <v>188.5</v>
      </c>
      <c r="G29" s="17">
        <v>177.192</v>
      </c>
      <c r="H29" s="17">
        <v>11.3038</v>
      </c>
      <c r="I29" s="28" t="s">
        <v>79</v>
      </c>
      <c r="J29" s="29">
        <f t="shared" si="0"/>
        <v>14344.524099723</v>
      </c>
      <c r="K29" s="30">
        <v>2703942.79279779</v>
      </c>
      <c r="L29" s="31" t="s">
        <v>80</v>
      </c>
      <c r="M29" s="15"/>
    </row>
    <row r="30" spans="1:13">
      <c r="A30" s="18"/>
      <c r="B30" s="15"/>
      <c r="C30" s="15">
        <v>112</v>
      </c>
      <c r="D30" s="15" t="s">
        <v>77</v>
      </c>
      <c r="E30" s="15" t="s">
        <v>78</v>
      </c>
      <c r="F30" s="16">
        <v>188.5</v>
      </c>
      <c r="G30" s="17">
        <v>177.192</v>
      </c>
      <c r="H30" s="17">
        <v>11.3038</v>
      </c>
      <c r="I30" s="28" t="s">
        <v>79</v>
      </c>
      <c r="J30" s="29">
        <f t="shared" si="0"/>
        <v>13995.4936288089</v>
      </c>
      <c r="K30" s="30">
        <v>2638150.54903047</v>
      </c>
      <c r="L30" s="31" t="s">
        <v>80</v>
      </c>
      <c r="M30" s="15"/>
    </row>
    <row r="31" spans="1:13">
      <c r="A31" s="18"/>
      <c r="B31" s="15"/>
      <c r="C31" s="15">
        <v>113</v>
      </c>
      <c r="D31" s="15" t="s">
        <v>77</v>
      </c>
      <c r="E31" s="15" t="s">
        <v>78</v>
      </c>
      <c r="F31" s="16">
        <v>188.29</v>
      </c>
      <c r="G31" s="17">
        <v>176.9956</v>
      </c>
      <c r="H31" s="17">
        <v>11.2912</v>
      </c>
      <c r="I31" s="28" t="s">
        <v>79</v>
      </c>
      <c r="J31" s="29">
        <f t="shared" si="0"/>
        <v>14647.9465914914</v>
      </c>
      <c r="K31" s="30">
        <v>2758061.86371192</v>
      </c>
      <c r="L31" s="31" t="s">
        <v>80</v>
      </c>
      <c r="M31" s="15"/>
    </row>
    <row r="32" spans="1:13">
      <c r="A32" s="19"/>
      <c r="B32" s="15"/>
      <c r="C32" s="15">
        <v>114</v>
      </c>
      <c r="D32" s="15" t="s">
        <v>77</v>
      </c>
      <c r="E32" s="15" t="s">
        <v>78</v>
      </c>
      <c r="F32" s="16">
        <v>188.29</v>
      </c>
      <c r="G32" s="17">
        <v>176.9956</v>
      </c>
      <c r="H32" s="17">
        <v>11.2912</v>
      </c>
      <c r="I32" s="28" t="s">
        <v>79</v>
      </c>
      <c r="J32" s="29">
        <f t="shared" si="0"/>
        <v>14322.9304945854</v>
      </c>
      <c r="K32" s="30">
        <v>2696864.58282549</v>
      </c>
      <c r="L32" s="31" t="s">
        <v>80</v>
      </c>
      <c r="M32" s="15"/>
    </row>
    <row r="33" spans="1:13">
      <c r="A33" s="14">
        <v>7</v>
      </c>
      <c r="B33" s="15"/>
      <c r="C33" s="15">
        <v>104</v>
      </c>
      <c r="D33" s="15" t="s">
        <v>77</v>
      </c>
      <c r="E33" s="15" t="s">
        <v>78</v>
      </c>
      <c r="F33" s="16">
        <v>188.5</v>
      </c>
      <c r="G33" s="17">
        <v>177.192</v>
      </c>
      <c r="H33" s="17">
        <v>11.3036</v>
      </c>
      <c r="I33" s="28" t="s">
        <v>79</v>
      </c>
      <c r="J33" s="29">
        <f t="shared" si="0"/>
        <v>14118.0033240997</v>
      </c>
      <c r="K33" s="30">
        <v>2661243.6265928</v>
      </c>
      <c r="L33" s="31" t="s">
        <v>80</v>
      </c>
      <c r="M33" s="15"/>
    </row>
    <row r="34" spans="1:13">
      <c r="A34" s="18"/>
      <c r="B34" s="15"/>
      <c r="C34" s="15">
        <v>106</v>
      </c>
      <c r="D34" s="15" t="s">
        <v>77</v>
      </c>
      <c r="E34" s="15" t="s">
        <v>78</v>
      </c>
      <c r="F34" s="16">
        <v>203.27</v>
      </c>
      <c r="G34" s="17">
        <v>191.08</v>
      </c>
      <c r="H34" s="17">
        <v>12.1896</v>
      </c>
      <c r="I34" s="28" t="s">
        <v>79</v>
      </c>
      <c r="J34" s="29">
        <f t="shared" si="0"/>
        <v>14186.8186539007</v>
      </c>
      <c r="K34" s="30">
        <v>2883754.6277784</v>
      </c>
      <c r="L34" s="31" t="s">
        <v>80</v>
      </c>
      <c r="M34" s="15"/>
    </row>
    <row r="35" spans="1:13">
      <c r="A35" s="18"/>
      <c r="B35" s="15"/>
      <c r="C35" s="15">
        <v>110</v>
      </c>
      <c r="D35" s="15" t="s">
        <v>77</v>
      </c>
      <c r="E35" s="15" t="s">
        <v>78</v>
      </c>
      <c r="F35" s="16">
        <v>188.5</v>
      </c>
      <c r="G35" s="17">
        <v>177.192</v>
      </c>
      <c r="H35" s="17">
        <v>11.3036</v>
      </c>
      <c r="I35" s="28" t="s">
        <v>79</v>
      </c>
      <c r="J35" s="29">
        <f t="shared" si="0"/>
        <v>14111.8371191136</v>
      </c>
      <c r="K35" s="30">
        <v>2660081.29695291</v>
      </c>
      <c r="L35" s="31" t="s">
        <v>80</v>
      </c>
      <c r="M35" s="15"/>
    </row>
    <row r="36" spans="1:13">
      <c r="A36" s="18"/>
      <c r="B36" s="15"/>
      <c r="C36" s="15">
        <v>111</v>
      </c>
      <c r="D36" s="15" t="s">
        <v>77</v>
      </c>
      <c r="E36" s="15" t="s">
        <v>78</v>
      </c>
      <c r="F36" s="16">
        <v>188.5</v>
      </c>
      <c r="G36" s="17">
        <v>177.192</v>
      </c>
      <c r="H36" s="17">
        <v>11.3036</v>
      </c>
      <c r="I36" s="28" t="s">
        <v>79</v>
      </c>
      <c r="J36" s="29">
        <f t="shared" si="0"/>
        <v>14460.8675900277</v>
      </c>
      <c r="K36" s="30">
        <v>2725873.54072023</v>
      </c>
      <c r="L36" s="31" t="s">
        <v>80</v>
      </c>
      <c r="M36" s="15"/>
    </row>
    <row r="37" spans="1:13">
      <c r="A37" s="18"/>
      <c r="B37" s="15"/>
      <c r="C37" s="15">
        <v>112</v>
      </c>
      <c r="D37" s="15" t="s">
        <v>77</v>
      </c>
      <c r="E37" s="15" t="s">
        <v>78</v>
      </c>
      <c r="F37" s="16">
        <v>188.5</v>
      </c>
      <c r="G37" s="17">
        <v>177.192</v>
      </c>
      <c r="H37" s="17">
        <v>11.3036</v>
      </c>
      <c r="I37" s="28" t="s">
        <v>79</v>
      </c>
      <c r="J37" s="29">
        <f t="shared" si="0"/>
        <v>14111.8371191136</v>
      </c>
      <c r="K37" s="30">
        <v>2660081.29695291</v>
      </c>
      <c r="L37" s="31" t="s">
        <v>80</v>
      </c>
      <c r="M37" s="15"/>
    </row>
    <row r="38" spans="1:13">
      <c r="A38" s="19"/>
      <c r="B38" s="15"/>
      <c r="C38" s="15">
        <v>114</v>
      </c>
      <c r="D38" s="15" t="s">
        <v>77</v>
      </c>
      <c r="E38" s="15" t="s">
        <v>78</v>
      </c>
      <c r="F38" s="16">
        <v>188.29</v>
      </c>
      <c r="G38" s="17">
        <v>176.9956</v>
      </c>
      <c r="H38" s="17">
        <v>11.2911</v>
      </c>
      <c r="I38" s="28" t="s">
        <v>79</v>
      </c>
      <c r="J38" s="29">
        <f t="shared" ref="J38:J62" si="1">K38/F38</f>
        <v>14754.2253101944</v>
      </c>
      <c r="K38" s="30">
        <v>2778073.0836565</v>
      </c>
      <c r="L38" s="31" t="s">
        <v>80</v>
      </c>
      <c r="M38" s="15"/>
    </row>
    <row r="39" spans="1:13">
      <c r="A39" s="14">
        <v>8</v>
      </c>
      <c r="B39" s="15"/>
      <c r="C39" s="15">
        <v>102</v>
      </c>
      <c r="D39" s="15" t="s">
        <v>77</v>
      </c>
      <c r="E39" s="15" t="s">
        <v>78</v>
      </c>
      <c r="F39" s="16">
        <v>188.5</v>
      </c>
      <c r="G39" s="17">
        <v>177.192</v>
      </c>
      <c r="H39" s="17">
        <v>11.3036</v>
      </c>
      <c r="I39" s="28" t="s">
        <v>79</v>
      </c>
      <c r="J39" s="29">
        <f t="shared" si="1"/>
        <v>14822.2421052631</v>
      </c>
      <c r="K39" s="30">
        <v>2793992.6368421</v>
      </c>
      <c r="L39" s="31" t="s">
        <v>80</v>
      </c>
      <c r="M39" s="15"/>
    </row>
    <row r="40" spans="1:13">
      <c r="A40" s="18"/>
      <c r="B40" s="15"/>
      <c r="C40" s="15">
        <v>103</v>
      </c>
      <c r="D40" s="15" t="s">
        <v>77</v>
      </c>
      <c r="E40" s="15" t="s">
        <v>78</v>
      </c>
      <c r="F40" s="16">
        <v>188.5</v>
      </c>
      <c r="G40" s="17">
        <v>177.192</v>
      </c>
      <c r="H40" s="17">
        <v>11.3036</v>
      </c>
      <c r="I40" s="28" t="s">
        <v>79</v>
      </c>
      <c r="J40" s="29">
        <f t="shared" si="1"/>
        <v>14467.0337950138</v>
      </c>
      <c r="K40" s="30">
        <v>2727035.87036011</v>
      </c>
      <c r="L40" s="31" t="s">
        <v>80</v>
      </c>
      <c r="M40" s="15"/>
    </row>
    <row r="41" spans="1:13">
      <c r="A41" s="18"/>
      <c r="B41" s="15"/>
      <c r="C41" s="15">
        <v>104</v>
      </c>
      <c r="D41" s="15" t="s">
        <v>77</v>
      </c>
      <c r="E41" s="15" t="s">
        <v>78</v>
      </c>
      <c r="F41" s="16">
        <v>188.5</v>
      </c>
      <c r="G41" s="17">
        <v>177.192</v>
      </c>
      <c r="H41" s="17">
        <v>11.3036</v>
      </c>
      <c r="I41" s="28" t="s">
        <v>79</v>
      </c>
      <c r="J41" s="29">
        <f t="shared" si="1"/>
        <v>14118.0033240997</v>
      </c>
      <c r="K41" s="30">
        <v>2661243.6265928</v>
      </c>
      <c r="L41" s="31" t="s">
        <v>80</v>
      </c>
      <c r="M41" s="15"/>
    </row>
    <row r="42" spans="1:13">
      <c r="A42" s="18"/>
      <c r="B42" s="15"/>
      <c r="C42" s="15">
        <v>106</v>
      </c>
      <c r="D42" s="15" t="s">
        <v>77</v>
      </c>
      <c r="E42" s="15" t="s">
        <v>78</v>
      </c>
      <c r="F42" s="16">
        <v>203.27</v>
      </c>
      <c r="G42" s="17">
        <v>191.08</v>
      </c>
      <c r="H42" s="17">
        <v>12.1896</v>
      </c>
      <c r="I42" s="28" t="s">
        <v>79</v>
      </c>
      <c r="J42" s="29">
        <f t="shared" si="1"/>
        <v>14186.8186539007</v>
      </c>
      <c r="K42" s="30">
        <v>2883754.6277784</v>
      </c>
      <c r="L42" s="31" t="s">
        <v>80</v>
      </c>
      <c r="M42" s="15"/>
    </row>
    <row r="43" spans="1:13">
      <c r="A43" s="18"/>
      <c r="B43" s="15"/>
      <c r="C43" s="15">
        <v>109</v>
      </c>
      <c r="D43" s="15" t="s">
        <v>77</v>
      </c>
      <c r="E43" s="15" t="s">
        <v>78</v>
      </c>
      <c r="F43" s="16">
        <v>188.5</v>
      </c>
      <c r="G43" s="17">
        <v>177.192</v>
      </c>
      <c r="H43" s="17">
        <v>11.3036</v>
      </c>
      <c r="I43" s="28" t="s">
        <v>79</v>
      </c>
      <c r="J43" s="29">
        <f t="shared" si="1"/>
        <v>14460.8675900277</v>
      </c>
      <c r="K43" s="30">
        <v>2725873.54072023</v>
      </c>
      <c r="L43" s="31" t="s">
        <v>80</v>
      </c>
      <c r="M43" s="15"/>
    </row>
    <row r="44" spans="1:13">
      <c r="A44" s="18"/>
      <c r="B44" s="15"/>
      <c r="C44" s="15">
        <v>110</v>
      </c>
      <c r="D44" s="15" t="s">
        <v>77</v>
      </c>
      <c r="E44" s="15" t="s">
        <v>78</v>
      </c>
      <c r="F44" s="16">
        <v>188.5</v>
      </c>
      <c r="G44" s="17">
        <v>177.192</v>
      </c>
      <c r="H44" s="17">
        <v>11.3036</v>
      </c>
      <c r="I44" s="28" t="s">
        <v>79</v>
      </c>
      <c r="J44" s="29">
        <f t="shared" si="1"/>
        <v>14111.8371191136</v>
      </c>
      <c r="K44" s="30">
        <v>2660081.29695291</v>
      </c>
      <c r="L44" s="31" t="s">
        <v>80</v>
      </c>
      <c r="M44" s="15"/>
    </row>
    <row r="45" spans="1:13">
      <c r="A45" s="18"/>
      <c r="B45" s="15"/>
      <c r="C45" s="15">
        <v>111</v>
      </c>
      <c r="D45" s="15" t="s">
        <v>77</v>
      </c>
      <c r="E45" s="15" t="s">
        <v>78</v>
      </c>
      <c r="F45" s="16">
        <v>188.5</v>
      </c>
      <c r="G45" s="17">
        <v>177.192</v>
      </c>
      <c r="H45" s="17">
        <v>11.3036</v>
      </c>
      <c r="I45" s="28" t="s">
        <v>79</v>
      </c>
      <c r="J45" s="29">
        <f t="shared" si="1"/>
        <v>14460.8675900277</v>
      </c>
      <c r="K45" s="30">
        <v>2725873.54072023</v>
      </c>
      <c r="L45" s="31" t="s">
        <v>80</v>
      </c>
      <c r="M45" s="15"/>
    </row>
    <row r="46" spans="1:13">
      <c r="A46" s="18"/>
      <c r="B46" s="15"/>
      <c r="C46" s="15">
        <v>112</v>
      </c>
      <c r="D46" s="15" t="s">
        <v>77</v>
      </c>
      <c r="E46" s="15" t="s">
        <v>78</v>
      </c>
      <c r="F46" s="16">
        <v>188.5</v>
      </c>
      <c r="G46" s="17">
        <v>177.192</v>
      </c>
      <c r="H46" s="17">
        <v>11.3036</v>
      </c>
      <c r="I46" s="28" t="s">
        <v>79</v>
      </c>
      <c r="J46" s="29">
        <f t="shared" si="1"/>
        <v>14111.8371191136</v>
      </c>
      <c r="K46" s="30">
        <v>2660081.29695291</v>
      </c>
      <c r="L46" s="31" t="s">
        <v>80</v>
      </c>
      <c r="M46" s="15"/>
    </row>
    <row r="47" spans="1:13">
      <c r="A47" s="19"/>
      <c r="B47" s="15"/>
      <c r="C47" s="15">
        <v>114</v>
      </c>
      <c r="D47" s="15" t="s">
        <v>77</v>
      </c>
      <c r="E47" s="15" t="s">
        <v>78</v>
      </c>
      <c r="F47" s="16">
        <v>188.29</v>
      </c>
      <c r="G47" s="17">
        <v>176.9956</v>
      </c>
      <c r="H47" s="17">
        <v>11.2911</v>
      </c>
      <c r="I47" s="28" t="s">
        <v>79</v>
      </c>
      <c r="J47" s="29">
        <f t="shared" si="1"/>
        <v>14177.1094479268</v>
      </c>
      <c r="K47" s="30">
        <v>2669407.93795014</v>
      </c>
      <c r="L47" s="31" t="s">
        <v>80</v>
      </c>
      <c r="M47" s="15"/>
    </row>
    <row r="48" spans="1:13">
      <c r="A48" s="14">
        <v>9</v>
      </c>
      <c r="B48" s="15"/>
      <c r="C48" s="15">
        <v>103</v>
      </c>
      <c r="D48" s="15" t="s">
        <v>77</v>
      </c>
      <c r="E48" s="15" t="s">
        <v>78</v>
      </c>
      <c r="F48" s="16">
        <v>164.35</v>
      </c>
      <c r="G48" s="17">
        <v>154.228</v>
      </c>
      <c r="H48" s="17">
        <v>10.124</v>
      </c>
      <c r="I48" s="28" t="s">
        <v>79</v>
      </c>
      <c r="J48" s="29">
        <f t="shared" si="1"/>
        <v>13798.8168336779</v>
      </c>
      <c r="K48" s="30">
        <v>2267835.54661497</v>
      </c>
      <c r="L48" s="31" t="s">
        <v>80</v>
      </c>
      <c r="M48" s="15"/>
    </row>
    <row r="49" spans="1:13">
      <c r="A49" s="18"/>
      <c r="B49" s="15"/>
      <c r="C49" s="15">
        <v>104</v>
      </c>
      <c r="D49" s="15" t="s">
        <v>77</v>
      </c>
      <c r="E49" s="15" t="s">
        <v>78</v>
      </c>
      <c r="F49" s="16">
        <v>164.35</v>
      </c>
      <c r="G49" s="17">
        <v>154.228</v>
      </c>
      <c r="H49" s="17">
        <v>10.124</v>
      </c>
      <c r="I49" s="28" t="s">
        <v>79</v>
      </c>
      <c r="J49" s="29">
        <f t="shared" si="1"/>
        <v>13449.7651257409</v>
      </c>
      <c r="K49" s="30">
        <v>2210468.89841551</v>
      </c>
      <c r="L49" s="31" t="s">
        <v>80</v>
      </c>
      <c r="M49" s="15"/>
    </row>
    <row r="50" spans="1:13">
      <c r="A50" s="18"/>
      <c r="B50" s="15"/>
      <c r="C50" s="15">
        <v>106</v>
      </c>
      <c r="D50" s="15" t="s">
        <v>77</v>
      </c>
      <c r="E50" s="15" t="s">
        <v>78</v>
      </c>
      <c r="F50" s="16">
        <v>179.22</v>
      </c>
      <c r="G50" s="17">
        <v>168.1776</v>
      </c>
      <c r="H50" s="17">
        <v>11.0397</v>
      </c>
      <c r="I50" s="28" t="s">
        <v>79</v>
      </c>
      <c r="J50" s="29">
        <f t="shared" si="1"/>
        <v>13521.9396361148</v>
      </c>
      <c r="K50" s="30">
        <v>2423402.02158449</v>
      </c>
      <c r="L50" s="31" t="s">
        <v>80</v>
      </c>
      <c r="M50" s="15"/>
    </row>
    <row r="51" spans="1:13">
      <c r="A51" s="18"/>
      <c r="B51" s="15"/>
      <c r="C51" s="15">
        <v>109</v>
      </c>
      <c r="D51" s="15" t="s">
        <v>77</v>
      </c>
      <c r="E51" s="15" t="s">
        <v>78</v>
      </c>
      <c r="F51" s="16">
        <v>188.82</v>
      </c>
      <c r="G51" s="17">
        <v>177.192</v>
      </c>
      <c r="H51" s="17">
        <v>11.6315</v>
      </c>
      <c r="I51" s="28" t="s">
        <v>79</v>
      </c>
      <c r="J51" s="29">
        <f t="shared" si="1"/>
        <v>13763.198119213</v>
      </c>
      <c r="K51" s="30">
        <v>2598767.0688698</v>
      </c>
      <c r="L51" s="31" t="s">
        <v>80</v>
      </c>
      <c r="M51" s="15"/>
    </row>
    <row r="52" spans="1:13">
      <c r="A52" s="18"/>
      <c r="B52" s="15"/>
      <c r="C52" s="15">
        <v>110</v>
      </c>
      <c r="D52" s="15" t="s">
        <v>77</v>
      </c>
      <c r="E52" s="15" t="s">
        <v>78</v>
      </c>
      <c r="F52" s="16">
        <v>188.82</v>
      </c>
      <c r="G52" s="17">
        <v>177.192</v>
      </c>
      <c r="H52" s="17">
        <v>11.6315</v>
      </c>
      <c r="I52" s="28" t="s">
        <v>79</v>
      </c>
      <c r="J52" s="29">
        <f t="shared" si="1"/>
        <v>13414.1496496245</v>
      </c>
      <c r="K52" s="30">
        <v>2532859.7368421</v>
      </c>
      <c r="L52" s="31" t="s">
        <v>80</v>
      </c>
      <c r="M52" s="15"/>
    </row>
    <row r="53" spans="1:13">
      <c r="A53" s="18"/>
      <c r="B53" s="15"/>
      <c r="C53" s="15">
        <v>111</v>
      </c>
      <c r="D53" s="15" t="s">
        <v>77</v>
      </c>
      <c r="E53" s="15" t="s">
        <v>78</v>
      </c>
      <c r="F53" s="16">
        <v>188.82</v>
      </c>
      <c r="G53" s="17">
        <v>177.192</v>
      </c>
      <c r="H53" s="17">
        <v>11.6315</v>
      </c>
      <c r="I53" s="28" t="s">
        <v>79</v>
      </c>
      <c r="J53" s="29">
        <f t="shared" si="1"/>
        <v>13763.198119213</v>
      </c>
      <c r="K53" s="30">
        <v>2598767.0688698</v>
      </c>
      <c r="L53" s="31" t="s">
        <v>80</v>
      </c>
      <c r="M53" s="15"/>
    </row>
    <row r="54" spans="1:13">
      <c r="A54" s="18"/>
      <c r="B54" s="15"/>
      <c r="C54" s="15">
        <v>112</v>
      </c>
      <c r="D54" s="15" t="s">
        <v>77</v>
      </c>
      <c r="E54" s="15" t="s">
        <v>78</v>
      </c>
      <c r="F54" s="16">
        <v>188.82</v>
      </c>
      <c r="G54" s="17">
        <v>177.192</v>
      </c>
      <c r="H54" s="17">
        <v>11.6315</v>
      </c>
      <c r="I54" s="28" t="s">
        <v>79</v>
      </c>
      <c r="J54" s="29">
        <f t="shared" si="1"/>
        <v>13414.1491634736</v>
      </c>
      <c r="K54" s="30">
        <v>2532859.64504709</v>
      </c>
      <c r="L54" s="31" t="s">
        <v>80</v>
      </c>
      <c r="M54" s="15"/>
    </row>
    <row r="55" spans="1:13">
      <c r="A55" s="14">
        <v>10</v>
      </c>
      <c r="B55" s="15"/>
      <c r="C55" s="15">
        <v>103</v>
      </c>
      <c r="D55" s="15" t="s">
        <v>77</v>
      </c>
      <c r="E55" s="15" t="s">
        <v>78</v>
      </c>
      <c r="F55" s="16">
        <v>164.89</v>
      </c>
      <c r="G55" s="17">
        <v>154.228</v>
      </c>
      <c r="H55" s="17">
        <v>10.6614</v>
      </c>
      <c r="I55" s="28" t="s">
        <v>79</v>
      </c>
      <c r="J55" s="29">
        <f t="shared" si="1"/>
        <v>13229.650969529</v>
      </c>
      <c r="K55" s="30">
        <v>2181437.14836564</v>
      </c>
      <c r="L55" s="31" t="s">
        <v>80</v>
      </c>
      <c r="M55" s="15"/>
    </row>
    <row r="56" spans="1:13">
      <c r="A56" s="18"/>
      <c r="B56" s="15"/>
      <c r="C56" s="15">
        <v>104</v>
      </c>
      <c r="D56" s="15" t="s">
        <v>77</v>
      </c>
      <c r="E56" s="15" t="s">
        <v>78</v>
      </c>
      <c r="F56" s="16">
        <v>164.89</v>
      </c>
      <c r="G56" s="17">
        <v>154.228</v>
      </c>
      <c r="H56" s="17">
        <v>10.6614</v>
      </c>
      <c r="I56" s="28" t="s">
        <v>79</v>
      </c>
      <c r="J56" s="29">
        <f t="shared" si="1"/>
        <v>12817.1202216066</v>
      </c>
      <c r="K56" s="30">
        <v>2113414.95334072</v>
      </c>
      <c r="L56" s="31" t="s">
        <v>80</v>
      </c>
      <c r="M56" s="15"/>
    </row>
    <row r="57" spans="1:13">
      <c r="A57" s="18"/>
      <c r="B57" s="15"/>
      <c r="C57" s="15">
        <v>105</v>
      </c>
      <c r="D57" s="15" t="s">
        <v>77</v>
      </c>
      <c r="E57" s="15" t="s">
        <v>78</v>
      </c>
      <c r="F57" s="16">
        <v>164.89</v>
      </c>
      <c r="G57" s="17">
        <v>154.228</v>
      </c>
      <c r="H57" s="17">
        <v>10.6614</v>
      </c>
      <c r="I57" s="28" t="s">
        <v>79</v>
      </c>
      <c r="J57" s="29">
        <f t="shared" si="1"/>
        <v>13229.650969529</v>
      </c>
      <c r="K57" s="30">
        <v>2181437.14836564</v>
      </c>
      <c r="L57" s="31" t="s">
        <v>80</v>
      </c>
      <c r="M57" s="15"/>
    </row>
    <row r="58" spans="1:13">
      <c r="A58" s="18"/>
      <c r="B58" s="15"/>
      <c r="C58" s="15">
        <v>106</v>
      </c>
      <c r="D58" s="15" t="s">
        <v>77</v>
      </c>
      <c r="E58" s="15" t="s">
        <v>78</v>
      </c>
      <c r="F58" s="16">
        <v>164.89</v>
      </c>
      <c r="G58" s="17">
        <v>154.228</v>
      </c>
      <c r="H58" s="17">
        <v>10.6614</v>
      </c>
      <c r="I58" s="28" t="s">
        <v>79</v>
      </c>
      <c r="J58" s="29">
        <f t="shared" si="1"/>
        <v>12817.1202216066</v>
      </c>
      <c r="K58" s="30">
        <v>2113414.95334072</v>
      </c>
      <c r="L58" s="31" t="s">
        <v>80</v>
      </c>
      <c r="M58" s="15"/>
    </row>
    <row r="59" spans="1:13">
      <c r="A59" s="18"/>
      <c r="B59" s="15"/>
      <c r="C59" s="15">
        <v>107</v>
      </c>
      <c r="D59" s="15" t="s">
        <v>77</v>
      </c>
      <c r="E59" s="15" t="s">
        <v>78</v>
      </c>
      <c r="F59" s="16">
        <v>164.89</v>
      </c>
      <c r="G59" s="17">
        <v>154.228</v>
      </c>
      <c r="H59" s="17">
        <v>10.6614</v>
      </c>
      <c r="I59" s="28" t="s">
        <v>79</v>
      </c>
      <c r="J59" s="29">
        <f t="shared" si="1"/>
        <v>13229.650969529</v>
      </c>
      <c r="K59" s="30">
        <v>2181437.14836564</v>
      </c>
      <c r="L59" s="31" t="s">
        <v>80</v>
      </c>
      <c r="M59" s="15"/>
    </row>
    <row r="60" spans="1:13">
      <c r="A60" s="18"/>
      <c r="B60" s="15"/>
      <c r="C60" s="15">
        <v>108</v>
      </c>
      <c r="D60" s="15" t="s">
        <v>77</v>
      </c>
      <c r="E60" s="15" t="s">
        <v>78</v>
      </c>
      <c r="F60" s="16">
        <v>164.89</v>
      </c>
      <c r="G60" s="17">
        <v>154.228</v>
      </c>
      <c r="H60" s="17">
        <v>10.6614</v>
      </c>
      <c r="I60" s="28" t="s">
        <v>79</v>
      </c>
      <c r="J60" s="29">
        <f t="shared" si="1"/>
        <v>12817.1202216066</v>
      </c>
      <c r="K60" s="30">
        <v>2113414.95334072</v>
      </c>
      <c r="L60" s="31" t="s">
        <v>80</v>
      </c>
      <c r="M60" s="15"/>
    </row>
    <row r="61" spans="1:13">
      <c r="A61" s="18"/>
      <c r="B61" s="15"/>
      <c r="C61" s="15">
        <v>109</v>
      </c>
      <c r="D61" s="15" t="s">
        <v>77</v>
      </c>
      <c r="E61" s="15" t="s">
        <v>78</v>
      </c>
      <c r="F61" s="16">
        <v>164.75</v>
      </c>
      <c r="G61" s="17">
        <v>154.0932</v>
      </c>
      <c r="H61" s="17">
        <v>10.6522</v>
      </c>
      <c r="I61" s="28" t="s">
        <v>79</v>
      </c>
      <c r="J61" s="29">
        <f t="shared" si="1"/>
        <v>13202.2536770646</v>
      </c>
      <c r="K61" s="30">
        <v>2175071.29329639</v>
      </c>
      <c r="L61" s="31" t="s">
        <v>80</v>
      </c>
      <c r="M61" s="15"/>
    </row>
    <row r="62" ht="21" customHeight="1" spans="1:13">
      <c r="A62" s="20" t="s">
        <v>81</v>
      </c>
      <c r="B62" s="20">
        <v>63</v>
      </c>
      <c r="C62" s="21"/>
      <c r="D62" s="21"/>
      <c r="E62" s="20"/>
      <c r="F62" s="22">
        <f>SUM(F5:F61)</f>
        <v>10558.27</v>
      </c>
      <c r="G62" s="20"/>
      <c r="H62" s="20"/>
      <c r="I62" s="32"/>
      <c r="J62" s="29">
        <f t="shared" si="1"/>
        <v>14378.0675199829</v>
      </c>
      <c r="K62" s="30">
        <f>SUM(K5:K61)</f>
        <v>151807518.954209</v>
      </c>
      <c r="L62" s="33"/>
      <c r="M62" s="20"/>
    </row>
    <row r="63" spans="1:13">
      <c r="A63" s="23" t="s">
        <v>82</v>
      </c>
      <c r="B63" s="24"/>
      <c r="C63" s="24"/>
      <c r="D63" s="24"/>
      <c r="E63" s="23"/>
      <c r="F63" s="24"/>
      <c r="G63" s="24"/>
      <c r="H63" s="23"/>
      <c r="I63" s="24"/>
      <c r="J63" s="24"/>
      <c r="K63" s="34"/>
      <c r="L63" s="24"/>
      <c r="M63" s="23"/>
    </row>
    <row r="64" spans="9:13">
      <c r="I64" s="35"/>
      <c r="J64" s="36" t="s">
        <v>83</v>
      </c>
      <c r="K64" s="37"/>
      <c r="L64" s="1"/>
      <c r="M64" s="38"/>
    </row>
    <row r="65" spans="9:13">
      <c r="I65" s="35"/>
      <c r="J65" s="39"/>
      <c r="K65" s="40"/>
      <c r="L65" s="39"/>
      <c r="M65" s="38"/>
    </row>
    <row r="66" spans="9:13">
      <c r="I66" s="35"/>
      <c r="J66" s="39"/>
      <c r="K66" s="40"/>
      <c r="L66" s="39"/>
      <c r="M66" s="38"/>
    </row>
  </sheetData>
  <mergeCells count="13">
    <mergeCell ref="A1:M1"/>
    <mergeCell ref="A2:M2"/>
    <mergeCell ref="A63:M63"/>
    <mergeCell ref="J64:L64"/>
    <mergeCell ref="J66:L66"/>
    <mergeCell ref="A7:A9"/>
    <mergeCell ref="A10:A17"/>
    <mergeCell ref="A18:A23"/>
    <mergeCell ref="A24:A32"/>
    <mergeCell ref="A33:A38"/>
    <mergeCell ref="A39:A47"/>
    <mergeCell ref="A48:A54"/>
    <mergeCell ref="A55:A61"/>
  </mergeCells>
  <pageMargins left="0.27" right="0.15" top="0.49" bottom="0.44" header="0.3" footer="0.3"/>
  <pageSetup paperSize="9" scale="68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标价牌</vt:lpstr>
      <vt:lpstr>价目表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余姚市发展与改革局</cp:lastModifiedBy>
  <dcterms:created xsi:type="dcterms:W3CDTF">2006-09-13T11:21:00Z</dcterms:created>
  <dcterms:modified xsi:type="dcterms:W3CDTF">2022-07-21T06:27:33Z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8CAD95B49F3B42D4A010A1C27AF66B57</vt:lpwstr>
  </property>
  <property fmtid="{D5CDD505-2E9C-101B-9397-08002B2CF9AE}" pid="3" name="KSOProductBuildVer">
    <vt:lpwstr>2052-10.8.2.6666</vt:lpwstr>
  </property>
</Properties>
</file>