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10725"/>
  </bookViews>
  <sheets>
    <sheet name="标价牌" sheetId="4" r:id="rId1"/>
    <sheet name="生产性用房" sheetId="1" r:id="rId2"/>
    <sheet name="非生产性用房" sheetId="2" r:id="rId3"/>
  </sheets>
  <definedNames>
    <definedName name="_xlnm._FilterDatabase" localSheetId="2" hidden="1">非生产性用房!$4:$111</definedName>
    <definedName name="_xlnm._FilterDatabase" localSheetId="1" hidden="1">生产性用房!$A$4:$M$127</definedName>
  </definedNames>
  <calcPr calcId="125725"/>
</workbook>
</file>

<file path=xl/calcChain.xml><?xml version="1.0" encoding="utf-8"?>
<calcChain xmlns="http://schemas.openxmlformats.org/spreadsheetml/2006/main">
  <c r="K110" i="2"/>
  <c r="J110"/>
  <c r="F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26" i="1"/>
  <c r="J126"/>
  <c r="F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<sst xmlns="http://schemas.openxmlformats.org/spreadsheetml/2006/main" count="1018" uniqueCount="95">
  <si>
    <t>商品房销售标价牌</t>
  </si>
  <si>
    <t>开发企业名称</t>
  </si>
  <si>
    <t>宁波川擎智慧城开发有限公司</t>
  </si>
  <si>
    <t>楼盘名称</t>
  </si>
  <si>
    <t>华创智慧小微园</t>
  </si>
  <si>
    <t>坐落位置</t>
  </si>
  <si>
    <t>浙江省余姚市牟山镇新东吴村</t>
  </si>
  <si>
    <t>预售许可证号码</t>
  </si>
  <si>
    <t>预售许可套数</t>
  </si>
  <si>
    <t>土地性质</t>
  </si>
  <si>
    <t>工业用地</t>
  </si>
  <si>
    <t>土地使用起止年限</t>
  </si>
  <si>
    <t>2021.1.21-2071.1.21</t>
  </si>
  <si>
    <t>容积率</t>
  </si>
  <si>
    <t>建筑结构</t>
  </si>
  <si>
    <t>框架结构</t>
  </si>
  <si>
    <t>绿化率</t>
  </si>
  <si>
    <t>车位配比率</t>
  </si>
  <si>
    <t>0.3％</t>
  </si>
  <si>
    <t>装修状况</t>
  </si>
  <si>
    <t>毛坯</t>
  </si>
  <si>
    <t>房屋类型</t>
  </si>
  <si>
    <t>多层</t>
  </si>
  <si>
    <t>房源概况</t>
  </si>
  <si>
    <t>户型</t>
  </si>
  <si>
    <t>/</t>
  </si>
  <si>
    <t>建筑面积</t>
  </si>
  <si>
    <t>105077.91㎡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</si>
  <si>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</si>
  <si>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</si>
  <si>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</si>
  <si>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</si>
  <si>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</si>
  <si>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</si>
  <si>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</si>
  <si>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</si>
  <si>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</si>
  <si>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</si>
  <si>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</si>
  <si>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</si>
  <si>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总经理特批总房款的7%优惠(如有）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</si>
  <si>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</si>
  <si>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</si>
  <si>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</si>
  <si>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</si>
  <si>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</si>
  <si>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物业专项维修资金</t>
  </si>
  <si>
    <t>按实收取</t>
  </si>
  <si>
    <t>根据余政办发【2019】48号、余小微园办【2020】1号</t>
  </si>
  <si>
    <t>牟山镇人民政府</t>
  </si>
  <si>
    <t>权证产证代办费</t>
  </si>
  <si>
    <t>根据代办公司规定</t>
  </si>
  <si>
    <t>代办公司</t>
  </si>
  <si>
    <t>契税、印花费、权证工本费</t>
  </si>
  <si>
    <t>根据相关政策文件规定</t>
  </si>
  <si>
    <t>余姚市财政局</t>
  </si>
  <si>
    <t>前期物业服务</t>
  </si>
  <si>
    <t>物业服务单位名称</t>
  </si>
  <si>
    <t>服务内容与标准</t>
  </si>
  <si>
    <t>宁波川擎物业管理服务有限公司</t>
  </si>
  <si>
    <t>园区物业运营及管理，详见《前期物业管理服务合同》第二章</t>
  </si>
  <si>
    <t>（1）物业服务费用由乙方按其使用的物业的建筑面积缴纳,具体标准：
1、生产性用房1-3层：1.25元/月/ 平方米、4-5层：1.45元/月/ 平方米；
2、非生产性用房1-3层：1.25元/月/ 平方米、4-6层1.45元/月/ 平方米（建筑面积）； 
（2）车位服务费：车位服务费30元/月/只。； 
（3）生活垃圾清运费：非生产性用房按250元/户，生产性用房按2元/平方米在装修时一次性收取   （不负责建筑/生产性垃圾处理）</t>
  </si>
  <si>
    <t>华创智慧小微园前期物业服务合同</t>
  </si>
  <si>
    <t>特别提示</t>
  </si>
  <si>
    <t>商品房和车库（车位）、辅房销售的具体标价内容详见价目表或价格手册。价格举报电话：12358</t>
  </si>
  <si>
    <t>商品房销售价目表</t>
  </si>
  <si>
    <t>楼盘名称：华创智慧小微园（生产性用房）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</si>
  <si>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</si>
  <si>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</si>
  <si>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</si>
  <si>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</si>
  <si>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</si>
  <si>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</si>
  <si>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</si>
  <si>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</si>
  <si>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</si>
  <si>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</si>
  <si>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</si>
  <si>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元/平方米</t>
  </si>
  <si>
    <t>未售</t>
  </si>
  <si>
    <t>普通可售</t>
  </si>
  <si>
    <t>开发商自持5年以上</t>
  </si>
  <si>
    <t>合计121套</t>
  </si>
  <si>
    <t>本表报备房源总套数121套，总面积91936.73㎡，总价252655436元，均单价2748元/㎡。</t>
  </si>
  <si>
    <t>价格举报电话：12358</t>
  </si>
  <si>
    <t>楼盘名称：华创智慧小微园（非生产性用房）</t>
  </si>
  <si>
    <t>层高(m)</t>
  </si>
  <si>
    <t>销售单价(元）</t>
  </si>
  <si>
    <t>房屋总价(元）</t>
  </si>
  <si>
    <t>合计105套</t>
  </si>
  <si>
    <t>本表报备房源总套数105套，总面积4363.6㎡，总价14151919.99元，均单价3243元/㎡。</t>
  </si>
  <si>
    <t>填报日期：2021 年8月2日</t>
    <phoneticPr fontId="14" type="noConversion"/>
  </si>
  <si>
    <t>填制日期：  2021 年8月2日</t>
    <phoneticPr fontId="14" type="noConversion"/>
  </si>
  <si>
    <t>一、可售189套：生产性用房110套，非生产性用房79套；         二、开发商自持5年以上37套：生产性用房11套，非生产性用房26套</t>
    <phoneticPr fontId="14" type="noConversion"/>
  </si>
  <si>
    <t>一、可售189套：生产性用房110套，非生产性用房79套；         二、开发商自持5年以上37套：生产性用房11套，非生产性用房26套</t>
    <phoneticPr fontId="14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</si>
</sst>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00_ "/>
    <numFmt numFmtId="178" formatCode="0_ "/>
    <numFmt numFmtId="179" formatCode="0_);[Red]\(0\)"/>
  </numFmts>
  <fonts count="1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2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Protection="0">
      <alignment vertical="center"/>
    </xf>
  </cellStyleXfs>
  <cellXfs count="105">
    <xf numFmtId="0" fontId="0" fillId="0" borderId="0" xfId="0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0" fillId="2" borderId="0" xfId="0" applyFont="1" applyFill="1" applyAlignment="1"/>
    <xf numFmtId="0" fontId="2" fillId="2" borderId="0" xfId="1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1" xfId="0" applyNumberFormat="1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178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4" xfId="0" applyNumberFormat="1" applyFont="1" applyFill="1" applyBorder="1" applyAlignment="1">
      <alignment horizontal="center" vertical="center"/>
    </xf>
    <xf numFmtId="179" fontId="0" fillId="2" borderId="4" xfId="0" applyNumberFormat="1" applyFont="1" applyFill="1" applyBorder="1" applyAlignment="1">
      <alignment horizontal="center"/>
    </xf>
    <xf numFmtId="178" fontId="0" fillId="2" borderId="0" xfId="0" applyNumberFormat="1" applyFill="1">
      <alignment vertical="center"/>
    </xf>
    <xf numFmtId="17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77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8" fillId="2" borderId="0" xfId="0" applyNumberFormat="1" applyFont="1" applyFill="1">
      <alignment vertical="center"/>
    </xf>
    <xf numFmtId="0" fontId="8" fillId="2" borderId="0" xfId="0" applyFont="1" applyFill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2" fontId="2" fillId="2" borderId="1" xfId="1" applyNumberFormat="1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5" zoomScaleNormal="85" workbookViewId="0">
      <selection sqref="A1:G21"/>
    </sheetView>
  </sheetViews>
  <sheetFormatPr defaultColWidth="13.875" defaultRowHeight="35.1" customHeight="1"/>
  <cols>
    <col min="1" max="3" width="13.875" customWidth="1"/>
    <col min="4" max="4" width="12" customWidth="1"/>
    <col min="5" max="5" width="13.875" customWidth="1"/>
    <col min="6" max="6" width="31.625" customWidth="1"/>
    <col min="7" max="7" width="30.75" customWidth="1"/>
    <col min="8" max="8" width="13.875" customWidth="1"/>
  </cols>
  <sheetData>
    <row r="1" spans="1:8" ht="35.1" customHeight="1">
      <c r="A1" s="104" t="s">
        <v>0</v>
      </c>
      <c r="B1" s="104"/>
      <c r="C1" s="104"/>
      <c r="D1" s="104"/>
      <c r="E1" s="104"/>
      <c r="F1" s="104"/>
      <c r="G1" s="104"/>
    </row>
    <row r="2" spans="1:8" ht="35.1" customHeight="1">
      <c r="A2" s="1" t="s">
        <v>1</v>
      </c>
      <c r="B2" s="87" t="s">
        <v>2</v>
      </c>
      <c r="C2" s="87"/>
      <c r="D2" s="87"/>
      <c r="E2" s="2" t="s">
        <v>3</v>
      </c>
      <c r="F2" s="87" t="s">
        <v>4</v>
      </c>
      <c r="G2" s="88"/>
    </row>
    <row r="3" spans="1:8" ht="35.1" customHeight="1">
      <c r="A3" s="66" t="s">
        <v>5</v>
      </c>
      <c r="B3" s="70" t="s">
        <v>6</v>
      </c>
      <c r="C3" s="71"/>
      <c r="D3" s="72"/>
      <c r="E3" s="3" t="s">
        <v>7</v>
      </c>
      <c r="F3" s="76"/>
      <c r="G3" s="86"/>
    </row>
    <row r="4" spans="1:8" ht="35.1" customHeight="1">
      <c r="A4" s="67"/>
      <c r="B4" s="73"/>
      <c r="C4" s="74"/>
      <c r="D4" s="75"/>
      <c r="E4" s="6" t="s">
        <v>8</v>
      </c>
      <c r="F4" s="89"/>
      <c r="G4" s="90"/>
    </row>
    <row r="5" spans="1:8" ht="36.950000000000003" customHeight="1">
      <c r="A5" s="7" t="s">
        <v>9</v>
      </c>
      <c r="B5" s="4" t="s">
        <v>10</v>
      </c>
      <c r="C5" s="3" t="s">
        <v>11</v>
      </c>
      <c r="D5" s="76" t="s">
        <v>12</v>
      </c>
      <c r="E5" s="76"/>
      <c r="F5" s="3" t="s">
        <v>13</v>
      </c>
      <c r="G5" s="5">
        <v>2.2000000000000002</v>
      </c>
    </row>
    <row r="6" spans="1:8" ht="35.1" customHeight="1">
      <c r="A6" s="7" t="s">
        <v>14</v>
      </c>
      <c r="B6" s="4" t="s">
        <v>15</v>
      </c>
      <c r="C6" s="3" t="s">
        <v>16</v>
      </c>
      <c r="D6" s="8">
        <v>0.1</v>
      </c>
      <c r="E6" s="3" t="s">
        <v>17</v>
      </c>
      <c r="F6" s="84" t="s">
        <v>18</v>
      </c>
      <c r="G6" s="85"/>
    </row>
    <row r="7" spans="1:8" ht="35.1" customHeight="1">
      <c r="A7" s="7" t="s">
        <v>19</v>
      </c>
      <c r="B7" s="76" t="s">
        <v>20</v>
      </c>
      <c r="C7" s="76"/>
      <c r="D7" s="76"/>
      <c r="E7" s="3" t="s">
        <v>21</v>
      </c>
      <c r="F7" s="76" t="s">
        <v>22</v>
      </c>
      <c r="G7" s="86"/>
    </row>
    <row r="8" spans="1:8" ht="35.1" customHeight="1">
      <c r="A8" s="68" t="s">
        <v>23</v>
      </c>
      <c r="B8" s="3" t="s">
        <v>24</v>
      </c>
      <c r="C8" s="76" t="s">
        <v>25</v>
      </c>
      <c r="D8" s="76"/>
      <c r="E8" s="3" t="s">
        <v>26</v>
      </c>
      <c r="F8" s="76" t="s">
        <v>27</v>
      </c>
      <c r="G8" s="86"/>
    </row>
    <row r="9" spans="1:8" ht="48.95" customHeight="1">
      <c r="A9" s="68"/>
      <c r="B9" s="69" t="s">
        <v>28</v>
      </c>
      <c r="C9" s="69"/>
      <c r="D9" s="77" t="s">
        <v>93</v>
      </c>
      <c r="E9" s="77"/>
      <c r="F9" s="77"/>
      <c r="G9" s="78"/>
    </row>
    <row r="10" spans="1:8" ht="44.1" customHeight="1">
      <c r="A10" s="68"/>
      <c r="B10" s="69" t="s">
        <v>29</v>
      </c>
      <c r="C10" s="69"/>
      <c r="D10" s="77" t="s">
        <v>94</v>
      </c>
      <c r="E10" s="77"/>
      <c r="F10" s="77"/>
      <c r="G10" s="78"/>
    </row>
    <row r="11" spans="1:8" ht="35.1" customHeight="1">
      <c r="A11" s="68" t="s">
        <v>30</v>
      </c>
      <c r="B11" s="3" t="s">
        <v>31</v>
      </c>
      <c r="C11" s="3" t="s">
        <v>32</v>
      </c>
      <c r="D11" s="3" t="s">
        <v>33</v>
      </c>
      <c r="E11" s="3" t="s">
        <v>34</v>
      </c>
      <c r="F11" s="3" t="s">
        <v>35</v>
      </c>
      <c r="G11" s="9" t="s">
        <v>36</v>
      </c>
    </row>
    <row r="12" spans="1:8" ht="35.1" customHeight="1">
      <c r="A12" s="68"/>
      <c r="B12" s="4" t="s">
        <v>37</v>
      </c>
      <c r="C12" s="4" t="s">
        <v>37</v>
      </c>
      <c r="D12" s="4" t="s">
        <v>38</v>
      </c>
      <c r="E12" s="4" t="s">
        <v>38</v>
      </c>
      <c r="F12" s="4" t="s">
        <v>38</v>
      </c>
      <c r="G12" s="5" t="s">
        <v>38</v>
      </c>
    </row>
    <row r="13" spans="1:8" ht="35.1" customHeight="1">
      <c r="A13" s="79" t="s">
        <v>39</v>
      </c>
      <c r="B13" s="80"/>
      <c r="C13" s="81" t="s">
        <v>40</v>
      </c>
      <c r="D13" s="82"/>
      <c r="E13" s="82"/>
      <c r="F13" s="82"/>
      <c r="G13" s="83"/>
    </row>
    <row r="14" spans="1:8" ht="35.1" customHeight="1">
      <c r="A14" s="69" t="s">
        <v>41</v>
      </c>
      <c r="B14" s="69" t="s">
        <v>42</v>
      </c>
      <c r="C14" s="69"/>
      <c r="D14" s="69" t="s">
        <v>43</v>
      </c>
      <c r="E14" s="69"/>
      <c r="F14" s="3" t="s">
        <v>44</v>
      </c>
      <c r="G14" s="3" t="s">
        <v>45</v>
      </c>
    </row>
    <row r="15" spans="1:8" ht="54" customHeight="1">
      <c r="A15" s="69"/>
      <c r="B15" s="69" t="s">
        <v>46</v>
      </c>
      <c r="C15" s="69"/>
      <c r="D15" s="76" t="s">
        <v>47</v>
      </c>
      <c r="E15" s="76"/>
      <c r="F15" s="4" t="s">
        <v>48</v>
      </c>
      <c r="G15" s="4" t="s">
        <v>49</v>
      </c>
    </row>
    <row r="16" spans="1:8" ht="35.1" customHeight="1">
      <c r="A16" s="69"/>
      <c r="B16" s="69" t="s">
        <v>50</v>
      </c>
      <c r="C16" s="69"/>
      <c r="D16" s="76" t="s">
        <v>47</v>
      </c>
      <c r="E16" s="76"/>
      <c r="F16" s="4" t="s">
        <v>51</v>
      </c>
      <c r="G16" s="4" t="s">
        <v>52</v>
      </c>
      <c r="H16" s="10"/>
    </row>
    <row r="17" spans="1:7" ht="38.1" customHeight="1">
      <c r="A17" s="69"/>
      <c r="B17" s="69" t="s">
        <v>53</v>
      </c>
      <c r="C17" s="69"/>
      <c r="D17" s="76" t="s">
        <v>47</v>
      </c>
      <c r="E17" s="76"/>
      <c r="F17" s="4" t="s">
        <v>54</v>
      </c>
      <c r="G17" s="4" t="s">
        <v>55</v>
      </c>
    </row>
    <row r="18" spans="1:7" ht="35.1" customHeight="1">
      <c r="A18" s="68" t="s">
        <v>56</v>
      </c>
      <c r="B18" s="69" t="s">
        <v>57</v>
      </c>
      <c r="C18" s="69"/>
      <c r="D18" s="69" t="s">
        <v>58</v>
      </c>
      <c r="E18" s="69"/>
      <c r="F18" s="3" t="s">
        <v>43</v>
      </c>
      <c r="G18" s="9" t="s">
        <v>44</v>
      </c>
    </row>
    <row r="19" spans="1:7" ht="372" customHeight="1">
      <c r="A19" s="68"/>
      <c r="B19" s="76" t="s">
        <v>59</v>
      </c>
      <c r="C19" s="76"/>
      <c r="D19" s="76" t="s">
        <v>60</v>
      </c>
      <c r="E19" s="76"/>
      <c r="F19" s="11" t="s">
        <v>61</v>
      </c>
      <c r="G19" s="5" t="s">
        <v>62</v>
      </c>
    </row>
    <row r="20" spans="1:7" ht="35.1" customHeight="1">
      <c r="A20" s="12" t="s">
        <v>63</v>
      </c>
      <c r="B20" s="61" t="s">
        <v>64</v>
      </c>
      <c r="C20" s="62"/>
      <c r="D20" s="62"/>
      <c r="E20" s="62"/>
      <c r="F20" s="62"/>
      <c r="G20" s="63"/>
    </row>
    <row r="21" spans="1:7" ht="35.1" customHeight="1">
      <c r="A21" s="13"/>
      <c r="B21" s="14"/>
      <c r="C21" s="14"/>
      <c r="D21" s="64"/>
      <c r="E21" s="64"/>
      <c r="F21" s="65" t="s">
        <v>91</v>
      </c>
      <c r="G21" s="65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D14:E14"/>
    <mergeCell ref="B15:C15"/>
    <mergeCell ref="D15:E15"/>
    <mergeCell ref="B16:C16"/>
    <mergeCell ref="D16:E16"/>
    <mergeCell ref="B20:G20"/>
    <mergeCell ref="D21:E21"/>
    <mergeCell ref="F21:G21"/>
    <mergeCell ref="A3:A4"/>
    <mergeCell ref="A8:A10"/>
    <mergeCell ref="A11:A12"/>
    <mergeCell ref="A14:A17"/>
    <mergeCell ref="A18:A19"/>
    <mergeCell ref="B3:D4"/>
    <mergeCell ref="B17:C17"/>
    <mergeCell ref="D17:E17"/>
    <mergeCell ref="B18:C18"/>
    <mergeCell ref="D18:E18"/>
    <mergeCell ref="B19:C19"/>
    <mergeCell ref="D19:E19"/>
    <mergeCell ref="B14:C14"/>
  </mergeCells>
  <phoneticPr fontId="14" type="noConversion"/>
  <pageMargins left="0.75" right="0.75" top="1" bottom="1" header="0.5" footer="0.5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topLeftCell="A109" workbookViewId="0">
      <selection activeCell="F126" sqref="F126"/>
    </sheetView>
  </sheetViews>
  <sheetFormatPr defaultColWidth="12.5" defaultRowHeight="13.5"/>
  <cols>
    <col min="1" max="1" width="6.875" style="30" customWidth="1"/>
    <col min="2" max="2" width="6.125" style="30" customWidth="1"/>
    <col min="3" max="3" width="7.375" style="30" customWidth="1"/>
    <col min="4" max="4" width="9.125" style="30" customWidth="1"/>
    <col min="5" max="5" width="7.75" style="30" customWidth="1"/>
    <col min="6" max="6" width="9.875" style="59" customWidth="1"/>
    <col min="7" max="7" width="10.125" style="30" customWidth="1"/>
    <col min="8" max="8" width="9.5" style="30" customWidth="1"/>
    <col min="9" max="9" width="10.125" style="30" customWidth="1"/>
    <col min="10" max="10" width="8.875" style="59" customWidth="1"/>
    <col min="11" max="11" width="13.25" style="30" customWidth="1"/>
    <col min="12" max="12" width="8.125" style="59" customWidth="1"/>
    <col min="13" max="13" width="15.625" style="30" customWidth="1"/>
    <col min="14" max="16382" width="12.5" style="30" customWidth="1"/>
    <col min="16383" max="16384" width="12.5" style="30"/>
  </cols>
  <sheetData>
    <row r="1" spans="1:14" ht="25.5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4">
      <c r="A2" s="92" t="s">
        <v>66</v>
      </c>
      <c r="B2" s="92"/>
      <c r="C2" s="92"/>
      <c r="D2" s="92"/>
      <c r="E2" s="92"/>
      <c r="F2" s="93"/>
      <c r="G2" s="92"/>
      <c r="H2" s="92"/>
      <c r="I2" s="92"/>
      <c r="J2" s="93"/>
      <c r="K2" s="93"/>
      <c r="L2" s="93"/>
      <c r="M2" s="92"/>
    </row>
    <row r="3" spans="1:14">
      <c r="A3" s="16"/>
      <c r="B3" s="16"/>
      <c r="C3" s="16"/>
      <c r="D3" s="16"/>
      <c r="E3" s="16"/>
      <c r="F3" s="17"/>
      <c r="G3" s="16"/>
      <c r="H3" s="16"/>
      <c r="I3" s="16"/>
      <c r="J3" s="17" t="s">
        <v>92</v>
      </c>
      <c r="K3" s="17"/>
      <c r="L3" s="17"/>
      <c r="M3" s="16"/>
    </row>
    <row r="4" spans="1:14" ht="27">
      <c r="A4" s="18" t="s">
        <v>67</v>
      </c>
      <c r="B4" s="18" t="s">
        <v>68</v>
      </c>
      <c r="C4" s="18" t="s">
        <v>69</v>
      </c>
      <c r="D4" s="18" t="s">
        <v>70</v>
      </c>
      <c r="E4" s="18" t="s">
        <v>24</v>
      </c>
      <c r="F4" s="18" t="s">
        <v>26</v>
      </c>
      <c r="G4" s="18" t="s">
        <v>71</v>
      </c>
      <c r="H4" s="18" t="s">
        <v>72</v>
      </c>
      <c r="I4" s="18" t="s">
        <v>73</v>
      </c>
      <c r="J4" s="18" t="s">
        <v>74</v>
      </c>
      <c r="K4" s="18" t="s">
        <v>75</v>
      </c>
      <c r="L4" s="18" t="s">
        <v>76</v>
      </c>
      <c r="M4" s="18" t="s">
        <v>77</v>
      </c>
    </row>
    <row r="5" spans="1:14" ht="14.25">
      <c r="A5" s="44">
        <v>2</v>
      </c>
      <c r="B5" s="20">
        <v>1</v>
      </c>
      <c r="C5" s="45">
        <v>101</v>
      </c>
      <c r="D5" s="20">
        <v>7.5</v>
      </c>
      <c r="E5" s="20" t="s">
        <v>25</v>
      </c>
      <c r="F5" s="45">
        <v>999.9</v>
      </c>
      <c r="G5" s="20">
        <v>912.2</v>
      </c>
      <c r="H5" s="20">
        <v>87.704300000000003</v>
      </c>
      <c r="I5" s="24" t="s">
        <v>78</v>
      </c>
      <c r="J5" s="25">
        <v>5065.8999999999996</v>
      </c>
      <c r="K5" s="26">
        <f>J5*F5</f>
        <v>5065393.41</v>
      </c>
      <c r="L5" s="20" t="s">
        <v>79</v>
      </c>
      <c r="M5" s="27" t="s">
        <v>80</v>
      </c>
      <c r="N5" s="38"/>
    </row>
    <row r="6" spans="1:14" ht="14.25">
      <c r="A6" s="44">
        <v>2</v>
      </c>
      <c r="B6" s="20">
        <v>1</v>
      </c>
      <c r="C6" s="45">
        <v>201</v>
      </c>
      <c r="D6" s="20">
        <v>4.5</v>
      </c>
      <c r="E6" s="20" t="s">
        <v>25</v>
      </c>
      <c r="F6" s="46">
        <v>982.15</v>
      </c>
      <c r="G6" s="20">
        <v>896</v>
      </c>
      <c r="H6" s="20">
        <v>86.146699999999996</v>
      </c>
      <c r="I6" s="24" t="s">
        <v>78</v>
      </c>
      <c r="J6" s="25">
        <v>2661.6</v>
      </c>
      <c r="K6" s="26">
        <f t="shared" ref="K6:K44" si="0">J6*F6</f>
        <v>2614090.44</v>
      </c>
      <c r="L6" s="20" t="s">
        <v>79</v>
      </c>
      <c r="M6" s="27" t="s">
        <v>80</v>
      </c>
      <c r="N6" s="38"/>
    </row>
    <row r="7" spans="1:14" ht="14.25">
      <c r="A7" s="44">
        <v>2</v>
      </c>
      <c r="B7" s="20">
        <v>1</v>
      </c>
      <c r="C7" s="45">
        <v>301</v>
      </c>
      <c r="D7" s="20">
        <v>4</v>
      </c>
      <c r="E7" s="20" t="s">
        <v>25</v>
      </c>
      <c r="F7" s="46">
        <v>982.15</v>
      </c>
      <c r="G7" s="20">
        <v>896</v>
      </c>
      <c r="H7" s="20">
        <v>86.146699999999996</v>
      </c>
      <c r="I7" s="24" t="s">
        <v>78</v>
      </c>
      <c r="J7" s="25">
        <v>2505.9</v>
      </c>
      <c r="K7" s="26">
        <f t="shared" si="0"/>
        <v>2461169.6850000001</v>
      </c>
      <c r="L7" s="20" t="s">
        <v>79</v>
      </c>
      <c r="M7" s="27" t="s">
        <v>80</v>
      </c>
      <c r="N7" s="38"/>
    </row>
    <row r="8" spans="1:14" ht="15.95" customHeight="1">
      <c r="A8" s="44">
        <v>2</v>
      </c>
      <c r="B8" s="20">
        <v>1</v>
      </c>
      <c r="C8" s="45">
        <v>401</v>
      </c>
      <c r="D8" s="20">
        <v>4</v>
      </c>
      <c r="E8" s="20" t="s">
        <v>25</v>
      </c>
      <c r="F8" s="46">
        <v>982.15</v>
      </c>
      <c r="G8" s="20">
        <v>896</v>
      </c>
      <c r="H8" s="20">
        <v>86.146699999999996</v>
      </c>
      <c r="I8" s="24" t="s">
        <v>78</v>
      </c>
      <c r="J8" s="25">
        <v>2690.3</v>
      </c>
      <c r="K8" s="26">
        <f t="shared" si="0"/>
        <v>2642278.145</v>
      </c>
      <c r="L8" s="20" t="s">
        <v>79</v>
      </c>
      <c r="M8" s="27" t="s">
        <v>80</v>
      </c>
      <c r="N8" s="38"/>
    </row>
    <row r="9" spans="1:14" ht="14.25">
      <c r="A9" s="44">
        <v>2</v>
      </c>
      <c r="B9" s="20">
        <v>1</v>
      </c>
      <c r="C9" s="45">
        <v>501</v>
      </c>
      <c r="D9" s="20">
        <v>4</v>
      </c>
      <c r="E9" s="20" t="s">
        <v>25</v>
      </c>
      <c r="F9" s="46">
        <v>982.15</v>
      </c>
      <c r="G9" s="20">
        <v>896</v>
      </c>
      <c r="H9" s="20">
        <v>86.146699999999996</v>
      </c>
      <c r="I9" s="24" t="s">
        <v>78</v>
      </c>
      <c r="J9" s="25">
        <v>2166</v>
      </c>
      <c r="K9" s="26">
        <f t="shared" si="0"/>
        <v>2127336.9</v>
      </c>
      <c r="L9" s="20" t="s">
        <v>79</v>
      </c>
      <c r="M9" s="27" t="s">
        <v>80</v>
      </c>
      <c r="N9" s="38"/>
    </row>
    <row r="10" spans="1:14" ht="14.25">
      <c r="A10" s="44">
        <v>2</v>
      </c>
      <c r="B10" s="20">
        <v>2</v>
      </c>
      <c r="C10" s="45">
        <v>102</v>
      </c>
      <c r="D10" s="20">
        <v>7.5</v>
      </c>
      <c r="E10" s="20" t="s">
        <v>25</v>
      </c>
      <c r="F10" s="46">
        <v>789.71</v>
      </c>
      <c r="G10" s="20">
        <v>720.2</v>
      </c>
      <c r="H10" s="20">
        <v>69.5107</v>
      </c>
      <c r="I10" s="24" t="s">
        <v>78</v>
      </c>
      <c r="J10" s="25">
        <v>5480.4</v>
      </c>
      <c r="K10" s="26">
        <f t="shared" si="0"/>
        <v>4327926.6840000004</v>
      </c>
      <c r="L10" s="20" t="s">
        <v>79</v>
      </c>
      <c r="M10" s="27" t="s">
        <v>80</v>
      </c>
      <c r="N10" s="38"/>
    </row>
    <row r="11" spans="1:14" ht="14.25">
      <c r="A11" s="44">
        <v>2</v>
      </c>
      <c r="B11" s="20">
        <v>2</v>
      </c>
      <c r="C11" s="45">
        <v>202</v>
      </c>
      <c r="D11" s="20">
        <v>4.5</v>
      </c>
      <c r="E11" s="20" t="s">
        <v>25</v>
      </c>
      <c r="F11" s="46">
        <v>771.95</v>
      </c>
      <c r="G11" s="20">
        <v>704</v>
      </c>
      <c r="H11" s="20">
        <v>67.947100000000006</v>
      </c>
      <c r="I11" s="24" t="s">
        <v>78</v>
      </c>
      <c r="J11" s="25">
        <v>2948.6</v>
      </c>
      <c r="K11" s="26">
        <f t="shared" si="0"/>
        <v>2276171.77</v>
      </c>
      <c r="L11" s="20" t="s">
        <v>79</v>
      </c>
      <c r="M11" s="27" t="s">
        <v>80</v>
      </c>
      <c r="N11" s="38"/>
    </row>
    <row r="12" spans="1:14" ht="14.25">
      <c r="A12" s="44">
        <v>2</v>
      </c>
      <c r="B12" s="20">
        <v>2</v>
      </c>
      <c r="C12" s="45">
        <v>302</v>
      </c>
      <c r="D12" s="20">
        <v>4</v>
      </c>
      <c r="E12" s="20" t="s">
        <v>25</v>
      </c>
      <c r="F12" s="46">
        <v>771.95</v>
      </c>
      <c r="G12" s="20">
        <v>704</v>
      </c>
      <c r="H12" s="20">
        <v>67.947100000000006</v>
      </c>
      <c r="I12" s="24" t="s">
        <v>78</v>
      </c>
      <c r="J12" s="25">
        <v>2791.3</v>
      </c>
      <c r="K12" s="26">
        <f t="shared" si="0"/>
        <v>2154744.0350000001</v>
      </c>
      <c r="L12" s="20" t="s">
        <v>79</v>
      </c>
      <c r="M12" s="27" t="s">
        <v>80</v>
      </c>
      <c r="N12" s="38"/>
    </row>
    <row r="13" spans="1:14" ht="14.25">
      <c r="A13" s="44">
        <v>2</v>
      </c>
      <c r="B13" s="20">
        <v>2</v>
      </c>
      <c r="C13" s="45">
        <v>402</v>
      </c>
      <c r="D13" s="20">
        <v>4</v>
      </c>
      <c r="E13" s="20" t="s">
        <v>25</v>
      </c>
      <c r="F13" s="46">
        <v>771.95</v>
      </c>
      <c r="G13" s="20">
        <v>704</v>
      </c>
      <c r="H13" s="20">
        <v>67.947100000000006</v>
      </c>
      <c r="I13" s="24" t="s">
        <v>78</v>
      </c>
      <c r="J13" s="25">
        <v>2463.9</v>
      </c>
      <c r="K13" s="26">
        <f t="shared" si="0"/>
        <v>1902007.605</v>
      </c>
      <c r="L13" s="20" t="s">
        <v>79</v>
      </c>
      <c r="M13" s="27" t="s">
        <v>80</v>
      </c>
      <c r="N13" s="38"/>
    </row>
    <row r="14" spans="1:14" ht="14.25">
      <c r="A14" s="44">
        <v>2</v>
      </c>
      <c r="B14" s="20">
        <v>2</v>
      </c>
      <c r="C14" s="45">
        <v>502</v>
      </c>
      <c r="D14" s="20">
        <v>4</v>
      </c>
      <c r="E14" s="20" t="s">
        <v>25</v>
      </c>
      <c r="F14" s="46">
        <v>771.95</v>
      </c>
      <c r="G14" s="20">
        <v>704</v>
      </c>
      <c r="H14" s="20">
        <v>67.947100000000006</v>
      </c>
      <c r="I14" s="24" t="s">
        <v>78</v>
      </c>
      <c r="J14" s="25">
        <v>2166</v>
      </c>
      <c r="K14" s="26">
        <f t="shared" si="0"/>
        <v>1672043.7</v>
      </c>
      <c r="L14" s="20" t="s">
        <v>79</v>
      </c>
      <c r="M14" s="27" t="s">
        <v>80</v>
      </c>
      <c r="N14" s="38"/>
    </row>
    <row r="15" spans="1:14" ht="14.25">
      <c r="A15" s="44">
        <v>3</v>
      </c>
      <c r="B15" s="20">
        <v>1</v>
      </c>
      <c r="C15" s="45">
        <v>101</v>
      </c>
      <c r="D15" s="20">
        <v>7.5</v>
      </c>
      <c r="E15" s="20" t="s">
        <v>25</v>
      </c>
      <c r="F15" s="46">
        <v>999.9</v>
      </c>
      <c r="G15" s="20">
        <v>912.2</v>
      </c>
      <c r="H15" s="20">
        <v>87.703500000000005</v>
      </c>
      <c r="I15" s="24" t="s">
        <v>78</v>
      </c>
      <c r="J15" s="25">
        <v>5065.8999999999996</v>
      </c>
      <c r="K15" s="26">
        <f t="shared" si="0"/>
        <v>5065393.41</v>
      </c>
      <c r="L15" s="20" t="s">
        <v>79</v>
      </c>
      <c r="M15" s="27" t="s">
        <v>80</v>
      </c>
      <c r="N15" s="38"/>
    </row>
    <row r="16" spans="1:14" ht="14.25">
      <c r="A16" s="44">
        <v>3</v>
      </c>
      <c r="B16" s="20">
        <v>1</v>
      </c>
      <c r="C16" s="45">
        <v>201</v>
      </c>
      <c r="D16" s="20">
        <v>4.5</v>
      </c>
      <c r="E16" s="20" t="s">
        <v>25</v>
      </c>
      <c r="F16" s="46">
        <v>982.15</v>
      </c>
      <c r="G16" s="20">
        <v>896</v>
      </c>
      <c r="H16" s="20">
        <v>86.146000000000001</v>
      </c>
      <c r="I16" s="24" t="s">
        <v>78</v>
      </c>
      <c r="J16" s="25">
        <v>2661.6</v>
      </c>
      <c r="K16" s="26">
        <f t="shared" si="0"/>
        <v>2614090.44</v>
      </c>
      <c r="L16" s="20" t="s">
        <v>79</v>
      </c>
      <c r="M16" s="27" t="s">
        <v>80</v>
      </c>
      <c r="N16" s="38"/>
    </row>
    <row r="17" spans="1:14" ht="14.25">
      <c r="A17" s="44">
        <v>3</v>
      </c>
      <c r="B17" s="20">
        <v>1</v>
      </c>
      <c r="C17" s="45">
        <v>301</v>
      </c>
      <c r="D17" s="20">
        <v>4</v>
      </c>
      <c r="E17" s="20" t="s">
        <v>25</v>
      </c>
      <c r="F17" s="46">
        <v>982.15</v>
      </c>
      <c r="G17" s="20">
        <v>896</v>
      </c>
      <c r="H17" s="20">
        <v>86.146000000000001</v>
      </c>
      <c r="I17" s="24" t="s">
        <v>78</v>
      </c>
      <c r="J17" s="25">
        <v>2505.9</v>
      </c>
      <c r="K17" s="26">
        <f t="shared" si="0"/>
        <v>2461169.6850000001</v>
      </c>
      <c r="L17" s="20" t="s">
        <v>79</v>
      </c>
      <c r="M17" s="27" t="s">
        <v>80</v>
      </c>
      <c r="N17" s="38"/>
    </row>
    <row r="18" spans="1:14" ht="14.25">
      <c r="A18" s="44">
        <v>3</v>
      </c>
      <c r="B18" s="20">
        <v>1</v>
      </c>
      <c r="C18" s="45">
        <v>401</v>
      </c>
      <c r="D18" s="20">
        <v>4</v>
      </c>
      <c r="E18" s="20" t="s">
        <v>25</v>
      </c>
      <c r="F18" s="46">
        <v>982.15</v>
      </c>
      <c r="G18" s="20">
        <v>896</v>
      </c>
      <c r="H18" s="20">
        <v>86.146000000000001</v>
      </c>
      <c r="I18" s="24" t="s">
        <v>78</v>
      </c>
      <c r="J18" s="25">
        <v>2435.3000000000002</v>
      </c>
      <c r="K18" s="26">
        <f t="shared" si="0"/>
        <v>2391829.895</v>
      </c>
      <c r="L18" s="20" t="s">
        <v>79</v>
      </c>
      <c r="M18" s="27" t="s">
        <v>80</v>
      </c>
      <c r="N18" s="38"/>
    </row>
    <row r="19" spans="1:14" ht="14.1" customHeight="1">
      <c r="A19" s="44">
        <v>3</v>
      </c>
      <c r="B19" s="20">
        <v>1</v>
      </c>
      <c r="C19" s="45">
        <v>501</v>
      </c>
      <c r="D19" s="20">
        <v>4</v>
      </c>
      <c r="E19" s="20" t="s">
        <v>25</v>
      </c>
      <c r="F19" s="46">
        <v>982.15</v>
      </c>
      <c r="G19" s="20">
        <v>896</v>
      </c>
      <c r="H19" s="20">
        <v>86.146000000000001</v>
      </c>
      <c r="I19" s="24" t="s">
        <v>78</v>
      </c>
      <c r="J19" s="25">
        <v>2246.6999999999998</v>
      </c>
      <c r="K19" s="26">
        <f t="shared" si="0"/>
        <v>2206596.4049999998</v>
      </c>
      <c r="L19" s="20" t="s">
        <v>79</v>
      </c>
      <c r="M19" s="27" t="s">
        <v>80</v>
      </c>
      <c r="N19" s="38"/>
    </row>
    <row r="20" spans="1:14" ht="14.25">
      <c r="A20" s="44">
        <v>3</v>
      </c>
      <c r="B20" s="20">
        <v>2</v>
      </c>
      <c r="C20" s="45">
        <v>102</v>
      </c>
      <c r="D20" s="20">
        <v>7.5</v>
      </c>
      <c r="E20" s="20" t="s">
        <v>25</v>
      </c>
      <c r="F20" s="46">
        <v>789.71</v>
      </c>
      <c r="G20" s="20">
        <v>720.2</v>
      </c>
      <c r="H20" s="20">
        <v>69.510199999999998</v>
      </c>
      <c r="I20" s="24" t="s">
        <v>78</v>
      </c>
      <c r="J20" s="25">
        <v>5065.8999999999996</v>
      </c>
      <c r="K20" s="26">
        <f t="shared" si="0"/>
        <v>4000591.889</v>
      </c>
      <c r="L20" s="20" t="s">
        <v>79</v>
      </c>
      <c r="M20" s="27" t="s">
        <v>80</v>
      </c>
      <c r="N20" s="38"/>
    </row>
    <row r="21" spans="1:14" ht="14.25">
      <c r="A21" s="44">
        <v>3</v>
      </c>
      <c r="B21" s="20">
        <v>2</v>
      </c>
      <c r="C21" s="45">
        <v>202</v>
      </c>
      <c r="D21" s="20">
        <v>4.5</v>
      </c>
      <c r="E21" s="20" t="s">
        <v>25</v>
      </c>
      <c r="F21" s="46">
        <v>771.95</v>
      </c>
      <c r="G21" s="20">
        <v>704</v>
      </c>
      <c r="H21" s="20">
        <v>67.9465</v>
      </c>
      <c r="I21" s="24" t="s">
        <v>78</v>
      </c>
      <c r="J21" s="25">
        <v>2661.6</v>
      </c>
      <c r="K21" s="26">
        <f t="shared" si="0"/>
        <v>2054622.12</v>
      </c>
      <c r="L21" s="20" t="s">
        <v>79</v>
      </c>
      <c r="M21" s="27" t="s">
        <v>80</v>
      </c>
      <c r="N21" s="38"/>
    </row>
    <row r="22" spans="1:14" ht="14.25">
      <c r="A22" s="44">
        <v>3</v>
      </c>
      <c r="B22" s="20">
        <v>2</v>
      </c>
      <c r="C22" s="45">
        <v>302</v>
      </c>
      <c r="D22" s="20">
        <v>4</v>
      </c>
      <c r="E22" s="20" t="s">
        <v>25</v>
      </c>
      <c r="F22" s="46">
        <v>771.95</v>
      </c>
      <c r="G22" s="20">
        <v>704</v>
      </c>
      <c r="H22" s="20">
        <v>67.9465</v>
      </c>
      <c r="I22" s="24" t="s">
        <v>78</v>
      </c>
      <c r="J22" s="25">
        <v>2505.9</v>
      </c>
      <c r="K22" s="26">
        <f t="shared" si="0"/>
        <v>1934429.5049999999</v>
      </c>
      <c r="L22" s="20" t="s">
        <v>79</v>
      </c>
      <c r="M22" s="27" t="s">
        <v>80</v>
      </c>
      <c r="N22" s="38"/>
    </row>
    <row r="23" spans="1:14" ht="14.25">
      <c r="A23" s="44">
        <v>3</v>
      </c>
      <c r="B23" s="20">
        <v>2</v>
      </c>
      <c r="C23" s="45">
        <v>402</v>
      </c>
      <c r="D23" s="20">
        <v>4</v>
      </c>
      <c r="E23" s="20" t="s">
        <v>25</v>
      </c>
      <c r="F23" s="46">
        <v>771.95</v>
      </c>
      <c r="G23" s="20">
        <v>704</v>
      </c>
      <c r="H23" s="20">
        <v>67.9465</v>
      </c>
      <c r="I23" s="24" t="s">
        <v>78</v>
      </c>
      <c r="J23" s="25">
        <v>2435.3000000000002</v>
      </c>
      <c r="K23" s="26">
        <f t="shared" si="0"/>
        <v>1879929.835</v>
      </c>
      <c r="L23" s="20" t="s">
        <v>79</v>
      </c>
      <c r="M23" s="27" t="s">
        <v>80</v>
      </c>
      <c r="N23" s="38"/>
    </row>
    <row r="24" spans="1:14" ht="14.25">
      <c r="A24" s="44">
        <v>3</v>
      </c>
      <c r="B24" s="20">
        <v>2</v>
      </c>
      <c r="C24" s="45">
        <v>502</v>
      </c>
      <c r="D24" s="20">
        <v>4</v>
      </c>
      <c r="E24" s="20" t="s">
        <v>25</v>
      </c>
      <c r="F24" s="46">
        <v>771.95</v>
      </c>
      <c r="G24" s="20">
        <v>704</v>
      </c>
      <c r="H24" s="20">
        <v>67.9465</v>
      </c>
      <c r="I24" s="24" t="s">
        <v>78</v>
      </c>
      <c r="J24" s="25">
        <v>2273.6</v>
      </c>
      <c r="K24" s="26">
        <f t="shared" si="0"/>
        <v>1755105.52</v>
      </c>
      <c r="L24" s="20" t="s">
        <v>79</v>
      </c>
      <c r="M24" s="27" t="s">
        <v>80</v>
      </c>
      <c r="N24" s="38"/>
    </row>
    <row r="25" spans="1:14" ht="14.25">
      <c r="A25" s="44">
        <v>4</v>
      </c>
      <c r="B25" s="20">
        <v>1</v>
      </c>
      <c r="C25" s="45">
        <v>101</v>
      </c>
      <c r="D25" s="20">
        <v>7.5</v>
      </c>
      <c r="E25" s="20" t="s">
        <v>25</v>
      </c>
      <c r="F25" s="46">
        <v>999.9</v>
      </c>
      <c r="G25" s="20">
        <v>912.2</v>
      </c>
      <c r="H25" s="20">
        <v>87.703500000000005</v>
      </c>
      <c r="I25" s="24" t="s">
        <v>78</v>
      </c>
      <c r="J25" s="25">
        <v>2518</v>
      </c>
      <c r="K25" s="26">
        <f t="shared" si="0"/>
        <v>2517748.2000000002</v>
      </c>
      <c r="L25" s="20" t="s">
        <v>79</v>
      </c>
      <c r="M25" s="27" t="s">
        <v>81</v>
      </c>
      <c r="N25" s="38"/>
    </row>
    <row r="26" spans="1:14" ht="14.25">
      <c r="A26" s="44">
        <v>4</v>
      </c>
      <c r="B26" s="20">
        <v>1</v>
      </c>
      <c r="C26" s="45">
        <v>201</v>
      </c>
      <c r="D26" s="20">
        <v>4.5</v>
      </c>
      <c r="E26" s="20" t="s">
        <v>25</v>
      </c>
      <c r="F26" s="46">
        <v>982.15</v>
      </c>
      <c r="G26" s="20">
        <v>896</v>
      </c>
      <c r="H26" s="20">
        <v>86.146000000000001</v>
      </c>
      <c r="I26" s="24" t="s">
        <v>78</v>
      </c>
      <c r="J26" s="25">
        <v>1750</v>
      </c>
      <c r="K26" s="26">
        <f t="shared" si="0"/>
        <v>1718762.5</v>
      </c>
      <c r="L26" s="20" t="s">
        <v>79</v>
      </c>
      <c r="M26" s="27" t="s">
        <v>81</v>
      </c>
      <c r="N26" s="38"/>
    </row>
    <row r="27" spans="1:14" ht="14.25">
      <c r="A27" s="44">
        <v>4</v>
      </c>
      <c r="B27" s="20">
        <v>1</v>
      </c>
      <c r="C27" s="45">
        <v>301</v>
      </c>
      <c r="D27" s="20">
        <v>4</v>
      </c>
      <c r="E27" s="20" t="s">
        <v>25</v>
      </c>
      <c r="F27" s="46">
        <v>982.15</v>
      </c>
      <c r="G27" s="20">
        <v>896</v>
      </c>
      <c r="H27" s="20">
        <v>86.146000000000001</v>
      </c>
      <c r="I27" s="24" t="s">
        <v>78</v>
      </c>
      <c r="J27" s="25">
        <v>1416</v>
      </c>
      <c r="K27" s="26">
        <f t="shared" si="0"/>
        <v>1390724.4</v>
      </c>
      <c r="L27" s="20" t="s">
        <v>79</v>
      </c>
      <c r="M27" s="27" t="s">
        <v>81</v>
      </c>
      <c r="N27" s="38"/>
    </row>
    <row r="28" spans="1:14" ht="14.25">
      <c r="A28" s="44">
        <v>4</v>
      </c>
      <c r="B28" s="20">
        <v>1</v>
      </c>
      <c r="C28" s="45">
        <v>401</v>
      </c>
      <c r="D28" s="20">
        <v>4</v>
      </c>
      <c r="E28" s="20" t="s">
        <v>25</v>
      </c>
      <c r="F28" s="46">
        <v>982.15</v>
      </c>
      <c r="G28" s="20">
        <v>896</v>
      </c>
      <c r="H28" s="20">
        <v>86.146000000000001</v>
      </c>
      <c r="I28" s="24" t="s">
        <v>78</v>
      </c>
      <c r="J28" s="25">
        <v>1318</v>
      </c>
      <c r="K28" s="26">
        <f t="shared" si="0"/>
        <v>1294473.7</v>
      </c>
      <c r="L28" s="20" t="s">
        <v>79</v>
      </c>
      <c r="M28" s="27" t="s">
        <v>81</v>
      </c>
      <c r="N28" s="38"/>
    </row>
    <row r="29" spans="1:14" ht="14.25">
      <c r="A29" s="44">
        <v>4</v>
      </c>
      <c r="B29" s="20">
        <v>1</v>
      </c>
      <c r="C29" s="45">
        <v>501</v>
      </c>
      <c r="D29" s="20">
        <v>4</v>
      </c>
      <c r="E29" s="20" t="s">
        <v>25</v>
      </c>
      <c r="F29" s="46">
        <v>982.15</v>
      </c>
      <c r="G29" s="20">
        <v>896</v>
      </c>
      <c r="H29" s="20">
        <v>86.146000000000001</v>
      </c>
      <c r="I29" s="24" t="s">
        <v>78</v>
      </c>
      <c r="J29" s="25">
        <v>1020</v>
      </c>
      <c r="K29" s="26">
        <f t="shared" si="0"/>
        <v>1001793</v>
      </c>
      <c r="L29" s="20" t="s">
        <v>79</v>
      </c>
      <c r="M29" s="27" t="s">
        <v>81</v>
      </c>
      <c r="N29" s="38"/>
    </row>
    <row r="30" spans="1:14" ht="14.25">
      <c r="A30" s="44">
        <v>4</v>
      </c>
      <c r="B30" s="20">
        <v>2</v>
      </c>
      <c r="C30" s="45">
        <v>102</v>
      </c>
      <c r="D30" s="20">
        <v>7.5</v>
      </c>
      <c r="E30" s="20" t="s">
        <v>25</v>
      </c>
      <c r="F30" s="46">
        <v>789.71</v>
      </c>
      <c r="G30" s="20">
        <v>720.2</v>
      </c>
      <c r="H30" s="20">
        <v>69.510199999999998</v>
      </c>
      <c r="I30" s="24" t="s">
        <v>78</v>
      </c>
      <c r="J30" s="25">
        <v>2518</v>
      </c>
      <c r="K30" s="26">
        <f t="shared" si="0"/>
        <v>1988489.78</v>
      </c>
      <c r="L30" s="20" t="s">
        <v>79</v>
      </c>
      <c r="M30" s="27" t="s">
        <v>81</v>
      </c>
      <c r="N30" s="38"/>
    </row>
    <row r="31" spans="1:14" ht="14.25">
      <c r="A31" s="44">
        <v>4</v>
      </c>
      <c r="B31" s="20">
        <v>2</v>
      </c>
      <c r="C31" s="45">
        <v>202</v>
      </c>
      <c r="D31" s="20">
        <v>4.5</v>
      </c>
      <c r="E31" s="20" t="s">
        <v>25</v>
      </c>
      <c r="F31" s="46">
        <v>771.95</v>
      </c>
      <c r="G31" s="20">
        <v>704</v>
      </c>
      <c r="H31" s="20">
        <v>67.9465</v>
      </c>
      <c r="I31" s="24" t="s">
        <v>78</v>
      </c>
      <c r="J31" s="25">
        <v>1515</v>
      </c>
      <c r="K31" s="26">
        <f t="shared" si="0"/>
        <v>1169504.25</v>
      </c>
      <c r="L31" s="20" t="s">
        <v>79</v>
      </c>
      <c r="M31" s="27" t="s">
        <v>81</v>
      </c>
      <c r="N31" s="38"/>
    </row>
    <row r="32" spans="1:14" ht="14.25">
      <c r="A32" s="44">
        <v>4</v>
      </c>
      <c r="B32" s="20">
        <v>2</v>
      </c>
      <c r="C32" s="45">
        <v>302</v>
      </c>
      <c r="D32" s="20">
        <v>4</v>
      </c>
      <c r="E32" s="20" t="s">
        <v>25</v>
      </c>
      <c r="F32" s="46">
        <v>771.95</v>
      </c>
      <c r="G32" s="20">
        <v>704</v>
      </c>
      <c r="H32" s="20">
        <v>67.9465</v>
      </c>
      <c r="I32" s="24" t="s">
        <v>78</v>
      </c>
      <c r="J32" s="25">
        <v>1417</v>
      </c>
      <c r="K32" s="26">
        <f t="shared" si="0"/>
        <v>1093853.1499999999</v>
      </c>
      <c r="L32" s="20" t="s">
        <v>79</v>
      </c>
      <c r="M32" s="27" t="s">
        <v>81</v>
      </c>
      <c r="N32" s="38"/>
    </row>
    <row r="33" spans="1:14" ht="14.25">
      <c r="A33" s="44">
        <v>4</v>
      </c>
      <c r="B33" s="20">
        <v>2</v>
      </c>
      <c r="C33" s="45">
        <v>402</v>
      </c>
      <c r="D33" s="20">
        <v>4</v>
      </c>
      <c r="E33" s="20" t="s">
        <v>25</v>
      </c>
      <c r="F33" s="46">
        <v>771.95</v>
      </c>
      <c r="G33" s="20">
        <v>704</v>
      </c>
      <c r="H33" s="20">
        <v>67.9465</v>
      </c>
      <c r="I33" s="24" t="s">
        <v>78</v>
      </c>
      <c r="J33" s="25">
        <v>1319</v>
      </c>
      <c r="K33" s="26">
        <f t="shared" si="0"/>
        <v>1018202.05</v>
      </c>
      <c r="L33" s="20" t="s">
        <v>79</v>
      </c>
      <c r="M33" s="27" t="s">
        <v>81</v>
      </c>
      <c r="N33" s="38"/>
    </row>
    <row r="34" spans="1:14" ht="14.25">
      <c r="A34" s="44">
        <v>4</v>
      </c>
      <c r="B34" s="20">
        <v>2</v>
      </c>
      <c r="C34" s="45">
        <v>502</v>
      </c>
      <c r="D34" s="20">
        <v>4</v>
      </c>
      <c r="E34" s="20" t="s">
        <v>25</v>
      </c>
      <c r="F34" s="46">
        <v>771.95</v>
      </c>
      <c r="G34" s="20">
        <v>704</v>
      </c>
      <c r="H34" s="20">
        <v>67.9465</v>
      </c>
      <c r="I34" s="24" t="s">
        <v>78</v>
      </c>
      <c r="J34" s="25">
        <v>1021</v>
      </c>
      <c r="K34" s="26">
        <f t="shared" si="0"/>
        <v>788160.95</v>
      </c>
      <c r="L34" s="20" t="s">
        <v>79</v>
      </c>
      <c r="M34" s="27" t="s">
        <v>81</v>
      </c>
      <c r="N34" s="38"/>
    </row>
    <row r="35" spans="1:14" ht="14.25">
      <c r="A35" s="44">
        <v>5</v>
      </c>
      <c r="B35" s="20">
        <v>1</v>
      </c>
      <c r="C35" s="45">
        <v>101</v>
      </c>
      <c r="D35" s="20">
        <v>7.5</v>
      </c>
      <c r="E35" s="20" t="s">
        <v>25</v>
      </c>
      <c r="F35" s="46">
        <v>604.52</v>
      </c>
      <c r="G35" s="20">
        <v>528.20000000000005</v>
      </c>
      <c r="H35" s="20">
        <v>76.321899999999999</v>
      </c>
      <c r="I35" s="24" t="s">
        <v>78</v>
      </c>
      <c r="J35" s="25">
        <v>5074.8</v>
      </c>
      <c r="K35" s="26">
        <f t="shared" si="0"/>
        <v>3067818.0959999999</v>
      </c>
      <c r="L35" s="20" t="s">
        <v>79</v>
      </c>
      <c r="M35" s="27" t="s">
        <v>80</v>
      </c>
      <c r="N35" s="38"/>
    </row>
    <row r="36" spans="1:14" ht="14.25">
      <c r="A36" s="44">
        <v>5</v>
      </c>
      <c r="B36" s="20">
        <v>1</v>
      </c>
      <c r="C36" s="45">
        <v>201</v>
      </c>
      <c r="D36" s="20">
        <v>4.5</v>
      </c>
      <c r="E36" s="20" t="s">
        <v>25</v>
      </c>
      <c r="F36" s="46">
        <v>585.98</v>
      </c>
      <c r="G36" s="20">
        <v>512</v>
      </c>
      <c r="H36" s="20">
        <v>73.981099999999998</v>
      </c>
      <c r="I36" s="24" t="s">
        <v>78</v>
      </c>
      <c r="J36" s="25">
        <v>2643.9</v>
      </c>
      <c r="K36" s="26">
        <f t="shared" si="0"/>
        <v>1549272.5220000001</v>
      </c>
      <c r="L36" s="20" t="s">
        <v>79</v>
      </c>
      <c r="M36" s="27" t="s">
        <v>80</v>
      </c>
      <c r="N36" s="38"/>
    </row>
    <row r="37" spans="1:14" ht="14.25">
      <c r="A37" s="44">
        <v>5</v>
      </c>
      <c r="B37" s="20">
        <v>1</v>
      </c>
      <c r="C37" s="45">
        <v>301</v>
      </c>
      <c r="D37" s="20">
        <v>4</v>
      </c>
      <c r="E37" s="20" t="s">
        <v>25</v>
      </c>
      <c r="F37" s="46">
        <v>585.98</v>
      </c>
      <c r="G37" s="20">
        <v>512</v>
      </c>
      <c r="H37" s="20">
        <v>73.981099999999998</v>
      </c>
      <c r="I37" s="24" t="s">
        <v>78</v>
      </c>
      <c r="J37" s="25">
        <v>2485.6999999999998</v>
      </c>
      <c r="K37" s="26">
        <f t="shared" si="0"/>
        <v>1456570.486</v>
      </c>
      <c r="L37" s="20" t="s">
        <v>79</v>
      </c>
      <c r="M37" s="27" t="s">
        <v>80</v>
      </c>
      <c r="N37" s="38"/>
    </row>
    <row r="38" spans="1:14" ht="14.25">
      <c r="A38" s="44">
        <v>5</v>
      </c>
      <c r="B38" s="20">
        <v>1</v>
      </c>
      <c r="C38" s="45">
        <v>401</v>
      </c>
      <c r="D38" s="20">
        <v>4</v>
      </c>
      <c r="E38" s="20" t="s">
        <v>25</v>
      </c>
      <c r="F38" s="46">
        <v>585.98</v>
      </c>
      <c r="G38" s="20">
        <v>512</v>
      </c>
      <c r="H38" s="20">
        <v>73.981099999999998</v>
      </c>
      <c r="I38" s="24" t="s">
        <v>78</v>
      </c>
      <c r="J38" s="25">
        <v>2327.4</v>
      </c>
      <c r="K38" s="26">
        <f t="shared" si="0"/>
        <v>1363809.852</v>
      </c>
      <c r="L38" s="20" t="s">
        <v>79</v>
      </c>
      <c r="M38" s="27" t="s">
        <v>80</v>
      </c>
      <c r="N38" s="38"/>
    </row>
    <row r="39" spans="1:14" ht="14.25">
      <c r="A39" s="44">
        <v>5</v>
      </c>
      <c r="B39" s="20">
        <v>1</v>
      </c>
      <c r="C39" s="45">
        <v>501</v>
      </c>
      <c r="D39" s="20">
        <v>4</v>
      </c>
      <c r="E39" s="20" t="s">
        <v>25</v>
      </c>
      <c r="F39" s="46">
        <v>585.98</v>
      </c>
      <c r="G39" s="20">
        <v>512</v>
      </c>
      <c r="H39" s="20">
        <v>73.981099999999998</v>
      </c>
      <c r="I39" s="24" t="s">
        <v>78</v>
      </c>
      <c r="J39" s="25">
        <v>2169.1999999999998</v>
      </c>
      <c r="K39" s="26">
        <f t="shared" si="0"/>
        <v>1271107.8160000001</v>
      </c>
      <c r="L39" s="20" t="s">
        <v>79</v>
      </c>
      <c r="M39" s="27" t="s">
        <v>80</v>
      </c>
      <c r="N39" s="38"/>
    </row>
    <row r="40" spans="1:14" ht="14.25">
      <c r="A40" s="44">
        <v>5</v>
      </c>
      <c r="B40" s="20">
        <v>2</v>
      </c>
      <c r="C40" s="45">
        <v>102</v>
      </c>
      <c r="D40" s="20">
        <v>7.5</v>
      </c>
      <c r="E40" s="20" t="s">
        <v>25</v>
      </c>
      <c r="F40" s="46">
        <v>604.52</v>
      </c>
      <c r="G40" s="20">
        <v>528.20000000000005</v>
      </c>
      <c r="H40" s="20">
        <v>76.321899999999999</v>
      </c>
      <c r="I40" s="24" t="s">
        <v>78</v>
      </c>
      <c r="J40" s="25">
        <v>5074.8</v>
      </c>
      <c r="K40" s="26">
        <f t="shared" si="0"/>
        <v>3067818.0959999999</v>
      </c>
      <c r="L40" s="20" t="s">
        <v>79</v>
      </c>
      <c r="M40" s="27" t="s">
        <v>80</v>
      </c>
      <c r="N40" s="38"/>
    </row>
    <row r="41" spans="1:14" ht="14.25">
      <c r="A41" s="44">
        <v>5</v>
      </c>
      <c r="B41" s="20">
        <v>2</v>
      </c>
      <c r="C41" s="45">
        <v>202</v>
      </c>
      <c r="D41" s="20">
        <v>4.5</v>
      </c>
      <c r="E41" s="20" t="s">
        <v>25</v>
      </c>
      <c r="F41" s="46">
        <v>585.98</v>
      </c>
      <c r="G41" s="20">
        <v>512</v>
      </c>
      <c r="H41" s="20">
        <v>73.981099999999998</v>
      </c>
      <c r="I41" s="24" t="s">
        <v>78</v>
      </c>
      <c r="J41" s="25">
        <v>2643.9</v>
      </c>
      <c r="K41" s="26">
        <f t="shared" si="0"/>
        <v>1549272.5220000001</v>
      </c>
      <c r="L41" s="20" t="s">
        <v>79</v>
      </c>
      <c r="M41" s="27" t="s">
        <v>80</v>
      </c>
      <c r="N41" s="38"/>
    </row>
    <row r="42" spans="1:14" ht="14.25">
      <c r="A42" s="44">
        <v>5</v>
      </c>
      <c r="B42" s="20">
        <v>2</v>
      </c>
      <c r="C42" s="45">
        <v>302</v>
      </c>
      <c r="D42" s="20">
        <v>4</v>
      </c>
      <c r="E42" s="20" t="s">
        <v>25</v>
      </c>
      <c r="F42" s="46">
        <v>585.98</v>
      </c>
      <c r="G42" s="20">
        <v>512</v>
      </c>
      <c r="H42" s="20">
        <v>73.981099999999998</v>
      </c>
      <c r="I42" s="24" t="s">
        <v>78</v>
      </c>
      <c r="J42" s="25">
        <v>2485.6999999999998</v>
      </c>
      <c r="K42" s="26">
        <f t="shared" si="0"/>
        <v>1456570.486</v>
      </c>
      <c r="L42" s="20" t="s">
        <v>79</v>
      </c>
      <c r="M42" s="27" t="s">
        <v>80</v>
      </c>
      <c r="N42" s="38"/>
    </row>
    <row r="43" spans="1:14" ht="14.25">
      <c r="A43" s="44">
        <v>5</v>
      </c>
      <c r="B43" s="20">
        <v>2</v>
      </c>
      <c r="C43" s="45">
        <v>402</v>
      </c>
      <c r="D43" s="20">
        <v>4</v>
      </c>
      <c r="E43" s="20" t="s">
        <v>25</v>
      </c>
      <c r="F43" s="46">
        <v>585.98</v>
      </c>
      <c r="G43" s="20">
        <v>512</v>
      </c>
      <c r="H43" s="20">
        <v>73.981099999999998</v>
      </c>
      <c r="I43" s="24" t="s">
        <v>78</v>
      </c>
      <c r="J43" s="25">
        <v>2327.4</v>
      </c>
      <c r="K43" s="26">
        <f t="shared" si="0"/>
        <v>1363809.852</v>
      </c>
      <c r="L43" s="20" t="s">
        <v>79</v>
      </c>
      <c r="M43" s="27" t="s">
        <v>80</v>
      </c>
      <c r="N43" s="38"/>
    </row>
    <row r="44" spans="1:14" ht="14.25">
      <c r="A44" s="44">
        <v>5</v>
      </c>
      <c r="B44" s="20">
        <v>2</v>
      </c>
      <c r="C44" s="45">
        <v>502</v>
      </c>
      <c r="D44" s="20">
        <v>4</v>
      </c>
      <c r="E44" s="20" t="s">
        <v>25</v>
      </c>
      <c r="F44" s="46">
        <v>585.98</v>
      </c>
      <c r="G44" s="20">
        <v>512</v>
      </c>
      <c r="H44" s="20">
        <v>73.981099999999998</v>
      </c>
      <c r="I44" s="24" t="s">
        <v>78</v>
      </c>
      <c r="J44" s="25">
        <v>2195.6</v>
      </c>
      <c r="K44" s="26">
        <f t="shared" si="0"/>
        <v>1286577.6880000001</v>
      </c>
      <c r="L44" s="20" t="s">
        <v>79</v>
      </c>
      <c r="M44" s="27" t="s">
        <v>80</v>
      </c>
      <c r="N44" s="38"/>
    </row>
    <row r="45" spans="1:14" ht="15.95" customHeight="1">
      <c r="A45" s="44">
        <v>6</v>
      </c>
      <c r="B45" s="20">
        <v>1</v>
      </c>
      <c r="C45" s="45">
        <v>101</v>
      </c>
      <c r="D45" s="20">
        <v>7.5</v>
      </c>
      <c r="E45" s="20" t="s">
        <v>25</v>
      </c>
      <c r="F45" s="46">
        <v>808.89</v>
      </c>
      <c r="G45" s="20">
        <v>720.2</v>
      </c>
      <c r="H45" s="20">
        <v>88.690799999999996</v>
      </c>
      <c r="I45" s="24" t="s">
        <v>78</v>
      </c>
      <c r="J45" s="25">
        <v>5370.8</v>
      </c>
      <c r="K45" s="26">
        <f t="shared" ref="K45:K60" si="1">J45*F45</f>
        <v>4344386.4119999995</v>
      </c>
      <c r="L45" s="20" t="s">
        <v>79</v>
      </c>
      <c r="M45" s="27" t="s">
        <v>80</v>
      </c>
      <c r="N45" s="38"/>
    </row>
    <row r="46" spans="1:14" ht="14.25">
      <c r="A46" s="44">
        <v>6</v>
      </c>
      <c r="B46" s="20">
        <v>1</v>
      </c>
      <c r="C46" s="45">
        <v>201</v>
      </c>
      <c r="D46" s="20">
        <v>4.5</v>
      </c>
      <c r="E46" s="20" t="s">
        <v>25</v>
      </c>
      <c r="F46" s="46">
        <v>790.7</v>
      </c>
      <c r="G46" s="20">
        <v>704</v>
      </c>
      <c r="H46" s="20">
        <v>86.695800000000006</v>
      </c>
      <c r="I46" s="24" t="s">
        <v>78</v>
      </c>
      <c r="J46" s="25">
        <v>2867.4</v>
      </c>
      <c r="K46" s="26">
        <f t="shared" si="1"/>
        <v>2267253.1800000002</v>
      </c>
      <c r="L46" s="20" t="s">
        <v>79</v>
      </c>
      <c r="M46" s="27" t="s">
        <v>80</v>
      </c>
      <c r="N46" s="38"/>
    </row>
    <row r="47" spans="1:14" ht="14.25">
      <c r="A47" s="44">
        <v>6</v>
      </c>
      <c r="B47" s="20">
        <v>1</v>
      </c>
      <c r="C47" s="45">
        <v>301</v>
      </c>
      <c r="D47" s="20">
        <v>4</v>
      </c>
      <c r="E47" s="20" t="s">
        <v>25</v>
      </c>
      <c r="F47" s="46">
        <v>790.7</v>
      </c>
      <c r="G47" s="20">
        <v>704</v>
      </c>
      <c r="H47" s="20">
        <v>86.695800000000006</v>
      </c>
      <c r="I47" s="24" t="s">
        <v>78</v>
      </c>
      <c r="J47" s="25">
        <v>2710.9</v>
      </c>
      <c r="K47" s="26">
        <f t="shared" si="1"/>
        <v>2143508.63</v>
      </c>
      <c r="L47" s="20" t="s">
        <v>79</v>
      </c>
      <c r="M47" s="27" t="s">
        <v>80</v>
      </c>
      <c r="N47" s="38"/>
    </row>
    <row r="48" spans="1:14" ht="14.25">
      <c r="A48" s="44">
        <v>6</v>
      </c>
      <c r="B48" s="20">
        <v>1</v>
      </c>
      <c r="C48" s="45">
        <v>401</v>
      </c>
      <c r="D48" s="20">
        <v>4</v>
      </c>
      <c r="E48" s="20" t="s">
        <v>25</v>
      </c>
      <c r="F48" s="46">
        <v>790.7</v>
      </c>
      <c r="G48" s="20">
        <v>704</v>
      </c>
      <c r="H48" s="20">
        <v>86.695800000000006</v>
      </c>
      <c r="I48" s="24" t="s">
        <v>78</v>
      </c>
      <c r="J48" s="25">
        <v>1982</v>
      </c>
      <c r="K48" s="26">
        <f t="shared" si="1"/>
        <v>1567167.4</v>
      </c>
      <c r="L48" s="20" t="s">
        <v>79</v>
      </c>
      <c r="M48" s="27" t="s">
        <v>80</v>
      </c>
      <c r="N48" s="38"/>
    </row>
    <row r="49" spans="1:14" ht="14.25">
      <c r="A49" s="44">
        <v>6</v>
      </c>
      <c r="B49" s="20">
        <v>1</v>
      </c>
      <c r="C49" s="45">
        <v>501</v>
      </c>
      <c r="D49" s="20">
        <v>4</v>
      </c>
      <c r="E49" s="20" t="s">
        <v>25</v>
      </c>
      <c r="F49" s="46">
        <v>790.7</v>
      </c>
      <c r="G49" s="20">
        <v>704</v>
      </c>
      <c r="H49" s="20">
        <v>86.695800000000006</v>
      </c>
      <c r="I49" s="24" t="s">
        <v>78</v>
      </c>
      <c r="J49" s="25">
        <v>1824</v>
      </c>
      <c r="K49" s="26">
        <f t="shared" si="1"/>
        <v>1442236.8</v>
      </c>
      <c r="L49" s="20" t="s">
        <v>79</v>
      </c>
      <c r="M49" s="27" t="s">
        <v>80</v>
      </c>
      <c r="N49" s="38"/>
    </row>
    <row r="50" spans="1:14" ht="14.25">
      <c r="A50" s="44">
        <v>6</v>
      </c>
      <c r="B50" s="20">
        <v>2</v>
      </c>
      <c r="C50" s="45">
        <v>102</v>
      </c>
      <c r="D50" s="20">
        <v>7.5</v>
      </c>
      <c r="E50" s="20" t="s">
        <v>25</v>
      </c>
      <c r="F50" s="46">
        <v>593.59</v>
      </c>
      <c r="G50" s="20">
        <v>528.20000000000005</v>
      </c>
      <c r="H50" s="20">
        <v>65.387699999999995</v>
      </c>
      <c r="I50" s="24" t="s">
        <v>78</v>
      </c>
      <c r="J50" s="25">
        <v>5370.8</v>
      </c>
      <c r="K50" s="26">
        <f t="shared" si="1"/>
        <v>3188053.1719999998</v>
      </c>
      <c r="L50" s="20" t="s">
        <v>79</v>
      </c>
      <c r="M50" s="27" t="s">
        <v>80</v>
      </c>
      <c r="N50" s="38"/>
    </row>
    <row r="51" spans="1:14" ht="14.25">
      <c r="A51" s="44">
        <v>6</v>
      </c>
      <c r="B51" s="20">
        <v>2</v>
      </c>
      <c r="C51" s="45">
        <v>202</v>
      </c>
      <c r="D51" s="20">
        <v>4.5</v>
      </c>
      <c r="E51" s="20" t="s">
        <v>25</v>
      </c>
      <c r="F51" s="46">
        <v>575.38</v>
      </c>
      <c r="G51" s="20">
        <v>512</v>
      </c>
      <c r="H51" s="20">
        <v>63.382399999999997</v>
      </c>
      <c r="I51" s="24" t="s">
        <v>78</v>
      </c>
      <c r="J51" s="25">
        <v>2867.4</v>
      </c>
      <c r="K51" s="26">
        <f t="shared" si="1"/>
        <v>1649844.612</v>
      </c>
      <c r="L51" s="20" t="s">
        <v>79</v>
      </c>
      <c r="M51" s="27" t="s">
        <v>80</v>
      </c>
      <c r="N51" s="38"/>
    </row>
    <row r="52" spans="1:14" ht="14.25">
      <c r="A52" s="44">
        <v>6</v>
      </c>
      <c r="B52" s="20">
        <v>2</v>
      </c>
      <c r="C52" s="45">
        <v>302</v>
      </c>
      <c r="D52" s="20">
        <v>4</v>
      </c>
      <c r="E52" s="20" t="s">
        <v>25</v>
      </c>
      <c r="F52" s="46">
        <v>575.38</v>
      </c>
      <c r="G52" s="20">
        <v>512</v>
      </c>
      <c r="H52" s="20">
        <v>63.382399999999997</v>
      </c>
      <c r="I52" s="24" t="s">
        <v>78</v>
      </c>
      <c r="J52" s="25">
        <v>2710.9</v>
      </c>
      <c r="K52" s="26">
        <f t="shared" si="1"/>
        <v>1559797.642</v>
      </c>
      <c r="L52" s="20" t="s">
        <v>79</v>
      </c>
      <c r="M52" s="27" t="s">
        <v>80</v>
      </c>
      <c r="N52" s="38"/>
    </row>
    <row r="53" spans="1:14" ht="14.25">
      <c r="A53" s="44">
        <v>6</v>
      </c>
      <c r="B53" s="20">
        <v>2</v>
      </c>
      <c r="C53" s="45">
        <v>402</v>
      </c>
      <c r="D53" s="20">
        <v>4</v>
      </c>
      <c r="E53" s="20" t="s">
        <v>25</v>
      </c>
      <c r="F53" s="46">
        <v>575.38</v>
      </c>
      <c r="G53" s="20">
        <v>512</v>
      </c>
      <c r="H53" s="20">
        <v>63.382399999999997</v>
      </c>
      <c r="I53" s="24" t="s">
        <v>78</v>
      </c>
      <c r="J53" s="25">
        <v>1982</v>
      </c>
      <c r="K53" s="26">
        <f t="shared" si="1"/>
        <v>1140403.1599999999</v>
      </c>
      <c r="L53" s="20" t="s">
        <v>79</v>
      </c>
      <c r="M53" s="27" t="s">
        <v>80</v>
      </c>
      <c r="N53" s="38"/>
    </row>
    <row r="54" spans="1:14" ht="14.25">
      <c r="A54" s="44">
        <v>6</v>
      </c>
      <c r="B54" s="20">
        <v>2</v>
      </c>
      <c r="C54" s="45">
        <v>502</v>
      </c>
      <c r="D54" s="20">
        <v>4</v>
      </c>
      <c r="E54" s="20" t="s">
        <v>25</v>
      </c>
      <c r="F54" s="46">
        <v>575.38</v>
      </c>
      <c r="G54" s="20">
        <v>512</v>
      </c>
      <c r="H54" s="20">
        <v>63.382399999999997</v>
      </c>
      <c r="I54" s="24" t="s">
        <v>78</v>
      </c>
      <c r="J54" s="25">
        <v>1824</v>
      </c>
      <c r="K54" s="26">
        <f t="shared" si="1"/>
        <v>1049493.1200000001</v>
      </c>
      <c r="L54" s="20" t="s">
        <v>79</v>
      </c>
      <c r="M54" s="27" t="s">
        <v>80</v>
      </c>
      <c r="N54" s="38"/>
    </row>
    <row r="55" spans="1:14" ht="14.25">
      <c r="A55" s="44">
        <v>7</v>
      </c>
      <c r="B55" s="20">
        <v>2</v>
      </c>
      <c r="C55" s="45">
        <v>102</v>
      </c>
      <c r="D55" s="20">
        <v>7.5</v>
      </c>
      <c r="E55" s="20" t="s">
        <v>25</v>
      </c>
      <c r="F55" s="46">
        <v>808.89</v>
      </c>
      <c r="G55" s="20">
        <v>720.2</v>
      </c>
      <c r="H55" s="20">
        <v>88.690799999999996</v>
      </c>
      <c r="I55" s="24" t="s">
        <v>78</v>
      </c>
      <c r="J55" s="25">
        <v>1618</v>
      </c>
      <c r="K55" s="26">
        <f t="shared" si="1"/>
        <v>1308784.02</v>
      </c>
      <c r="L55" s="20" t="s">
        <v>79</v>
      </c>
      <c r="M55" s="27" t="s">
        <v>81</v>
      </c>
      <c r="N55" s="38"/>
    </row>
    <row r="56" spans="1:14" ht="14.25">
      <c r="A56" s="44">
        <v>8</v>
      </c>
      <c r="B56" s="20">
        <v>1</v>
      </c>
      <c r="C56" s="45">
        <v>101</v>
      </c>
      <c r="D56" s="20">
        <v>7.5</v>
      </c>
      <c r="E56" s="20" t="s">
        <v>25</v>
      </c>
      <c r="F56" s="46">
        <v>593.59</v>
      </c>
      <c r="G56" s="20">
        <v>528.20000000000005</v>
      </c>
      <c r="H56" s="20">
        <v>65.387699999999995</v>
      </c>
      <c r="I56" s="24" t="s">
        <v>78</v>
      </c>
      <c r="J56" s="25">
        <v>5089.5</v>
      </c>
      <c r="K56" s="26">
        <f t="shared" si="1"/>
        <v>3021076.3050000002</v>
      </c>
      <c r="L56" s="20" t="s">
        <v>79</v>
      </c>
      <c r="M56" s="27" t="s">
        <v>80</v>
      </c>
      <c r="N56" s="38"/>
    </row>
    <row r="57" spans="1:14" ht="14.25">
      <c r="A57" s="44">
        <v>8</v>
      </c>
      <c r="B57" s="20">
        <v>1</v>
      </c>
      <c r="C57" s="45">
        <v>201</v>
      </c>
      <c r="D57" s="20">
        <v>4.5</v>
      </c>
      <c r="E57" s="20" t="s">
        <v>25</v>
      </c>
      <c r="F57" s="46">
        <v>575.38</v>
      </c>
      <c r="G57" s="20">
        <v>512</v>
      </c>
      <c r="H57" s="20">
        <v>63.382399999999997</v>
      </c>
      <c r="I57" s="24" t="s">
        <v>78</v>
      </c>
      <c r="J57" s="25">
        <v>2603.5</v>
      </c>
      <c r="K57" s="26">
        <f t="shared" si="1"/>
        <v>1498001.83</v>
      </c>
      <c r="L57" s="20" t="s">
        <v>79</v>
      </c>
      <c r="M57" s="27" t="s">
        <v>80</v>
      </c>
      <c r="N57" s="38"/>
    </row>
    <row r="58" spans="1:14" ht="14.25">
      <c r="A58" s="44">
        <v>8</v>
      </c>
      <c r="B58" s="20">
        <v>1</v>
      </c>
      <c r="C58" s="45">
        <v>301</v>
      </c>
      <c r="D58" s="20">
        <v>4</v>
      </c>
      <c r="E58" s="20" t="s">
        <v>25</v>
      </c>
      <c r="F58" s="46">
        <v>575.38</v>
      </c>
      <c r="G58" s="20">
        <v>512</v>
      </c>
      <c r="H58" s="20">
        <v>63.382399999999997</v>
      </c>
      <c r="I58" s="24" t="s">
        <v>78</v>
      </c>
      <c r="J58" s="25">
        <v>2441.9</v>
      </c>
      <c r="K58" s="26">
        <f t="shared" si="1"/>
        <v>1405020.422</v>
      </c>
      <c r="L58" s="20" t="s">
        <v>79</v>
      </c>
      <c r="M58" s="27" t="s">
        <v>80</v>
      </c>
      <c r="N58" s="38"/>
    </row>
    <row r="59" spans="1:14" ht="14.25">
      <c r="A59" s="44">
        <v>8</v>
      </c>
      <c r="B59" s="20">
        <v>1</v>
      </c>
      <c r="C59" s="45">
        <v>401</v>
      </c>
      <c r="D59" s="20">
        <v>4</v>
      </c>
      <c r="E59" s="20" t="s">
        <v>25</v>
      </c>
      <c r="F59" s="46">
        <v>575.38</v>
      </c>
      <c r="G59" s="20">
        <v>512</v>
      </c>
      <c r="H59" s="20">
        <v>63.382399999999997</v>
      </c>
      <c r="I59" s="24" t="s">
        <v>78</v>
      </c>
      <c r="J59" s="25">
        <v>2280.1999999999998</v>
      </c>
      <c r="K59" s="26">
        <f t="shared" si="1"/>
        <v>1311981.476</v>
      </c>
      <c r="L59" s="20" t="s">
        <v>79</v>
      </c>
      <c r="M59" s="27" t="s">
        <v>80</v>
      </c>
      <c r="N59" s="38"/>
    </row>
    <row r="60" spans="1:14" ht="14.25">
      <c r="A60" s="44">
        <v>8</v>
      </c>
      <c r="B60" s="20">
        <v>1</v>
      </c>
      <c r="C60" s="45">
        <v>501</v>
      </c>
      <c r="D60" s="20">
        <v>4</v>
      </c>
      <c r="E60" s="20" t="s">
        <v>25</v>
      </c>
      <c r="F60" s="46">
        <v>575.38</v>
      </c>
      <c r="G60" s="20">
        <v>512</v>
      </c>
      <c r="H60" s="20">
        <v>63.382399999999997</v>
      </c>
      <c r="I60" s="24" t="s">
        <v>78</v>
      </c>
      <c r="J60" s="25">
        <v>2118.5</v>
      </c>
      <c r="K60" s="26">
        <f t="shared" si="1"/>
        <v>1218942.53</v>
      </c>
      <c r="L60" s="20" t="s">
        <v>79</v>
      </c>
      <c r="M60" s="27" t="s">
        <v>80</v>
      </c>
      <c r="N60" s="38"/>
    </row>
    <row r="61" spans="1:14" ht="14.25">
      <c r="A61" s="44">
        <v>8</v>
      </c>
      <c r="B61" s="20">
        <v>2</v>
      </c>
      <c r="C61" s="45">
        <v>102</v>
      </c>
      <c r="D61" s="20">
        <v>7.5</v>
      </c>
      <c r="E61" s="20" t="s">
        <v>25</v>
      </c>
      <c r="F61" s="46">
        <v>808.89</v>
      </c>
      <c r="G61" s="20">
        <v>720.2</v>
      </c>
      <c r="H61" s="20">
        <v>88.690799999999996</v>
      </c>
      <c r="I61" s="24" t="s">
        <v>78</v>
      </c>
      <c r="J61" s="25">
        <v>5031.6000000000004</v>
      </c>
      <c r="K61" s="26">
        <f t="shared" ref="K61:K92" si="2">J61*F61</f>
        <v>4070010.9240000001</v>
      </c>
      <c r="L61" s="20" t="s">
        <v>79</v>
      </c>
      <c r="M61" s="27" t="s">
        <v>80</v>
      </c>
      <c r="N61" s="38"/>
    </row>
    <row r="62" spans="1:14" ht="14.25">
      <c r="A62" s="44">
        <v>8</v>
      </c>
      <c r="B62" s="20">
        <v>2</v>
      </c>
      <c r="C62" s="45">
        <v>202</v>
      </c>
      <c r="D62" s="20">
        <v>4.5</v>
      </c>
      <c r="E62" s="20" t="s">
        <v>25</v>
      </c>
      <c r="F62" s="46">
        <v>790.7</v>
      </c>
      <c r="G62" s="20">
        <v>704</v>
      </c>
      <c r="H62" s="20">
        <v>86.695800000000006</v>
      </c>
      <c r="I62" s="24" t="s">
        <v>78</v>
      </c>
      <c r="J62" s="25">
        <v>2573.1</v>
      </c>
      <c r="K62" s="26">
        <f t="shared" si="2"/>
        <v>2034550.17</v>
      </c>
      <c r="L62" s="20" t="s">
        <v>79</v>
      </c>
      <c r="M62" s="27" t="s">
        <v>80</v>
      </c>
      <c r="N62" s="38"/>
    </row>
    <row r="63" spans="1:14" ht="14.25">
      <c r="A63" s="44">
        <v>8</v>
      </c>
      <c r="B63" s="20">
        <v>2</v>
      </c>
      <c r="C63" s="45">
        <v>302</v>
      </c>
      <c r="D63" s="20">
        <v>4</v>
      </c>
      <c r="E63" s="20" t="s">
        <v>25</v>
      </c>
      <c r="F63" s="46">
        <v>790.7</v>
      </c>
      <c r="G63" s="20">
        <v>704</v>
      </c>
      <c r="H63" s="20">
        <v>86.695800000000006</v>
      </c>
      <c r="I63" s="24" t="s">
        <v>78</v>
      </c>
      <c r="J63" s="25">
        <v>2413.1999999999998</v>
      </c>
      <c r="K63" s="26">
        <f t="shared" si="2"/>
        <v>1908117.24</v>
      </c>
      <c r="L63" s="20" t="s">
        <v>79</v>
      </c>
      <c r="M63" s="27" t="s">
        <v>80</v>
      </c>
      <c r="N63" s="38"/>
    </row>
    <row r="64" spans="1:14" ht="14.25">
      <c r="A64" s="44">
        <v>8</v>
      </c>
      <c r="B64" s="20">
        <v>2</v>
      </c>
      <c r="C64" s="45">
        <v>402</v>
      </c>
      <c r="D64" s="20">
        <v>4</v>
      </c>
      <c r="E64" s="20" t="s">
        <v>25</v>
      </c>
      <c r="F64" s="46">
        <v>790.7</v>
      </c>
      <c r="G64" s="20">
        <v>704</v>
      </c>
      <c r="H64" s="20">
        <v>86.695800000000006</v>
      </c>
      <c r="I64" s="24" t="s">
        <v>78</v>
      </c>
      <c r="J64" s="25">
        <v>2253.1999999999998</v>
      </c>
      <c r="K64" s="26">
        <f t="shared" si="2"/>
        <v>1781605.24</v>
      </c>
      <c r="L64" s="20" t="s">
        <v>79</v>
      </c>
      <c r="M64" s="27" t="s">
        <v>80</v>
      </c>
      <c r="N64" s="38"/>
    </row>
    <row r="65" spans="1:14" ht="14.25">
      <c r="A65" s="44">
        <v>8</v>
      </c>
      <c r="B65" s="20">
        <v>2</v>
      </c>
      <c r="C65" s="45">
        <v>502</v>
      </c>
      <c r="D65" s="20">
        <v>4</v>
      </c>
      <c r="E65" s="20" t="s">
        <v>25</v>
      </c>
      <c r="F65" s="46">
        <v>790.7</v>
      </c>
      <c r="G65" s="20">
        <v>704</v>
      </c>
      <c r="H65" s="20">
        <v>86.695800000000006</v>
      </c>
      <c r="I65" s="24" t="s">
        <v>78</v>
      </c>
      <c r="J65" s="25">
        <v>2093.3000000000002</v>
      </c>
      <c r="K65" s="26">
        <f t="shared" si="2"/>
        <v>1655172.31</v>
      </c>
      <c r="L65" s="20" t="s">
        <v>79</v>
      </c>
      <c r="M65" s="27" t="s">
        <v>80</v>
      </c>
      <c r="N65" s="38"/>
    </row>
    <row r="66" spans="1:14" ht="14.25">
      <c r="A66" s="44">
        <v>9</v>
      </c>
      <c r="B66" s="20">
        <v>1</v>
      </c>
      <c r="C66" s="45">
        <v>101</v>
      </c>
      <c r="D66" s="20">
        <v>7.5</v>
      </c>
      <c r="E66" s="20" t="s">
        <v>25</v>
      </c>
      <c r="F66" s="46">
        <v>593.48</v>
      </c>
      <c r="G66" s="20">
        <v>528.20000000000005</v>
      </c>
      <c r="H66" s="20">
        <v>65.284700000000001</v>
      </c>
      <c r="I66" s="24" t="s">
        <v>78</v>
      </c>
      <c r="J66" s="25">
        <v>5031.6000000000004</v>
      </c>
      <c r="K66" s="26">
        <f t="shared" si="2"/>
        <v>2986153.9679999999</v>
      </c>
      <c r="L66" s="20" t="s">
        <v>79</v>
      </c>
      <c r="M66" s="27" t="s">
        <v>80</v>
      </c>
      <c r="N66" s="38"/>
    </row>
    <row r="67" spans="1:14" ht="14.25">
      <c r="A67" s="44">
        <v>9</v>
      </c>
      <c r="B67" s="20">
        <v>1</v>
      </c>
      <c r="C67" s="45">
        <v>201</v>
      </c>
      <c r="D67" s="20">
        <v>4.5</v>
      </c>
      <c r="E67" s="20" t="s">
        <v>25</v>
      </c>
      <c r="F67" s="46">
        <v>575.28</v>
      </c>
      <c r="G67" s="20">
        <v>512</v>
      </c>
      <c r="H67" s="20">
        <v>63.282299999999999</v>
      </c>
      <c r="I67" s="24" t="s">
        <v>78</v>
      </c>
      <c r="J67" s="25">
        <v>2573.1</v>
      </c>
      <c r="K67" s="26">
        <f t="shared" si="2"/>
        <v>1480252.9680000001</v>
      </c>
      <c r="L67" s="20" t="s">
        <v>79</v>
      </c>
      <c r="M67" s="27" t="s">
        <v>80</v>
      </c>
      <c r="N67" s="38"/>
    </row>
    <row r="68" spans="1:14" ht="14.25">
      <c r="A68" s="44">
        <v>9</v>
      </c>
      <c r="B68" s="20">
        <v>1</v>
      </c>
      <c r="C68" s="45">
        <v>301</v>
      </c>
      <c r="D68" s="20">
        <v>4</v>
      </c>
      <c r="E68" s="20" t="s">
        <v>25</v>
      </c>
      <c r="F68" s="46">
        <v>575.28</v>
      </c>
      <c r="G68" s="20">
        <v>512</v>
      </c>
      <c r="H68" s="20">
        <v>63.282299999999999</v>
      </c>
      <c r="I68" s="24" t="s">
        <v>78</v>
      </c>
      <c r="J68" s="25">
        <v>2413.1999999999998</v>
      </c>
      <c r="K68" s="26">
        <f t="shared" si="2"/>
        <v>1388265.696</v>
      </c>
      <c r="L68" s="20" t="s">
        <v>79</v>
      </c>
      <c r="M68" s="27" t="s">
        <v>80</v>
      </c>
      <c r="N68" s="38"/>
    </row>
    <row r="69" spans="1:14" ht="14.25">
      <c r="A69" s="44">
        <v>9</v>
      </c>
      <c r="B69" s="20">
        <v>1</v>
      </c>
      <c r="C69" s="45">
        <v>401</v>
      </c>
      <c r="D69" s="20">
        <v>4</v>
      </c>
      <c r="E69" s="20" t="s">
        <v>25</v>
      </c>
      <c r="F69" s="46">
        <v>575.28</v>
      </c>
      <c r="G69" s="20">
        <v>512</v>
      </c>
      <c r="H69" s="20">
        <v>63.282299999999999</v>
      </c>
      <c r="I69" s="24" t="s">
        <v>78</v>
      </c>
      <c r="J69" s="25">
        <v>2307.1999999999998</v>
      </c>
      <c r="K69" s="26">
        <f t="shared" si="2"/>
        <v>1327286.0160000001</v>
      </c>
      <c r="L69" s="20" t="s">
        <v>79</v>
      </c>
      <c r="M69" s="27" t="s">
        <v>80</v>
      </c>
      <c r="N69" s="38"/>
    </row>
    <row r="70" spans="1:14" ht="14.25">
      <c r="A70" s="44">
        <v>9</v>
      </c>
      <c r="B70" s="20">
        <v>1</v>
      </c>
      <c r="C70" s="45">
        <v>501</v>
      </c>
      <c r="D70" s="20">
        <v>4</v>
      </c>
      <c r="E70" s="20" t="s">
        <v>25</v>
      </c>
      <c r="F70" s="46">
        <v>575.28</v>
      </c>
      <c r="G70" s="20">
        <v>512</v>
      </c>
      <c r="H70" s="20">
        <v>63.282299999999999</v>
      </c>
      <c r="I70" s="24" t="s">
        <v>78</v>
      </c>
      <c r="J70" s="25">
        <v>2093.3000000000002</v>
      </c>
      <c r="K70" s="26">
        <f t="shared" si="2"/>
        <v>1204233.6240000001</v>
      </c>
      <c r="L70" s="20" t="s">
        <v>79</v>
      </c>
      <c r="M70" s="27" t="s">
        <v>80</v>
      </c>
      <c r="N70" s="38"/>
    </row>
    <row r="71" spans="1:14" ht="14.25">
      <c r="A71" s="44">
        <v>9</v>
      </c>
      <c r="B71" s="20">
        <v>2</v>
      </c>
      <c r="C71" s="45">
        <v>102</v>
      </c>
      <c r="D71" s="20">
        <v>7.5</v>
      </c>
      <c r="E71" s="20" t="s">
        <v>25</v>
      </c>
      <c r="F71" s="46">
        <v>808.75</v>
      </c>
      <c r="G71" s="20">
        <v>720.2</v>
      </c>
      <c r="H71" s="20">
        <v>88.550200000000004</v>
      </c>
      <c r="I71" s="24" t="s">
        <v>78</v>
      </c>
      <c r="J71" s="25">
        <v>4857.8</v>
      </c>
      <c r="K71" s="26">
        <f t="shared" si="2"/>
        <v>3928745.75</v>
      </c>
      <c r="L71" s="20" t="s">
        <v>79</v>
      </c>
      <c r="M71" s="27" t="s">
        <v>80</v>
      </c>
      <c r="N71" s="38"/>
    </row>
    <row r="72" spans="1:14" ht="14.25">
      <c r="A72" s="44">
        <v>9</v>
      </c>
      <c r="B72" s="20">
        <v>2</v>
      </c>
      <c r="C72" s="45">
        <v>202</v>
      </c>
      <c r="D72" s="20">
        <v>4.5</v>
      </c>
      <c r="E72" s="20" t="s">
        <v>25</v>
      </c>
      <c r="F72" s="46">
        <v>790.56</v>
      </c>
      <c r="G72" s="20">
        <v>704</v>
      </c>
      <c r="H72" s="20">
        <v>86.558400000000006</v>
      </c>
      <c r="I72" s="24" t="s">
        <v>78</v>
      </c>
      <c r="J72" s="25">
        <v>2481.9</v>
      </c>
      <c r="K72" s="26">
        <f t="shared" si="2"/>
        <v>1962090.8640000001</v>
      </c>
      <c r="L72" s="20" t="s">
        <v>79</v>
      </c>
      <c r="M72" s="27" t="s">
        <v>80</v>
      </c>
      <c r="N72" s="38"/>
    </row>
    <row r="73" spans="1:14" ht="14.25">
      <c r="A73" s="44">
        <v>9</v>
      </c>
      <c r="B73" s="20">
        <v>2</v>
      </c>
      <c r="C73" s="45">
        <v>302</v>
      </c>
      <c r="D73" s="20">
        <v>4</v>
      </c>
      <c r="E73" s="20" t="s">
        <v>25</v>
      </c>
      <c r="F73" s="46">
        <v>790.56</v>
      </c>
      <c r="G73" s="20">
        <v>704</v>
      </c>
      <c r="H73" s="20">
        <v>86.558400000000006</v>
      </c>
      <c r="I73" s="24" t="s">
        <v>78</v>
      </c>
      <c r="J73" s="25">
        <v>2327.1</v>
      </c>
      <c r="K73" s="26">
        <f t="shared" si="2"/>
        <v>1839712.176</v>
      </c>
      <c r="L73" s="20" t="s">
        <v>79</v>
      </c>
      <c r="M73" s="27" t="s">
        <v>80</v>
      </c>
      <c r="N73" s="38"/>
    </row>
    <row r="74" spans="1:14" ht="14.25">
      <c r="A74" s="44">
        <v>9</v>
      </c>
      <c r="B74" s="20">
        <v>2</v>
      </c>
      <c r="C74" s="45">
        <v>402</v>
      </c>
      <c r="D74" s="20">
        <v>4</v>
      </c>
      <c r="E74" s="20" t="s">
        <v>25</v>
      </c>
      <c r="F74" s="46">
        <v>790.56</v>
      </c>
      <c r="G74" s="20">
        <v>704</v>
      </c>
      <c r="H74" s="20">
        <v>86.558400000000006</v>
      </c>
      <c r="I74" s="24" t="s">
        <v>78</v>
      </c>
      <c r="J74" s="25">
        <v>2172.3000000000002</v>
      </c>
      <c r="K74" s="26">
        <f t="shared" ref="K74:K80" si="3">J74*F74</f>
        <v>1717333.4879999999</v>
      </c>
      <c r="L74" s="20" t="s">
        <v>79</v>
      </c>
      <c r="M74" s="27" t="s">
        <v>80</v>
      </c>
      <c r="N74" s="38"/>
    </row>
    <row r="75" spans="1:14" ht="14.25">
      <c r="A75" s="44">
        <v>9</v>
      </c>
      <c r="B75" s="20">
        <v>2</v>
      </c>
      <c r="C75" s="45">
        <v>502</v>
      </c>
      <c r="D75" s="20">
        <v>4</v>
      </c>
      <c r="E75" s="20" t="s">
        <v>25</v>
      </c>
      <c r="F75" s="46">
        <v>790.56</v>
      </c>
      <c r="G75" s="20">
        <v>704</v>
      </c>
      <c r="H75" s="20">
        <v>86.558400000000006</v>
      </c>
      <c r="I75" s="24" t="s">
        <v>78</v>
      </c>
      <c r="J75" s="25">
        <v>2017.5</v>
      </c>
      <c r="K75" s="26">
        <f t="shared" si="3"/>
        <v>1594954.8</v>
      </c>
      <c r="L75" s="20" t="s">
        <v>79</v>
      </c>
      <c r="M75" s="27" t="s">
        <v>80</v>
      </c>
      <c r="N75" s="38"/>
    </row>
    <row r="76" spans="1:14" ht="14.25">
      <c r="A76" s="44">
        <v>10</v>
      </c>
      <c r="B76" s="20">
        <v>1</v>
      </c>
      <c r="C76" s="45">
        <v>101</v>
      </c>
      <c r="D76" s="20">
        <v>7.5</v>
      </c>
      <c r="E76" s="20" t="s">
        <v>25</v>
      </c>
      <c r="F76" s="46">
        <v>593.59</v>
      </c>
      <c r="G76" s="20">
        <v>528.20000000000005</v>
      </c>
      <c r="H76" s="20">
        <v>65.387699999999995</v>
      </c>
      <c r="I76" s="24" t="s">
        <v>78</v>
      </c>
      <c r="J76" s="25">
        <v>5278</v>
      </c>
      <c r="K76" s="26">
        <f t="shared" si="3"/>
        <v>3132968.02</v>
      </c>
      <c r="L76" s="20" t="s">
        <v>79</v>
      </c>
      <c r="M76" s="27" t="s">
        <v>80</v>
      </c>
      <c r="N76" s="38"/>
    </row>
    <row r="77" spans="1:14" ht="14.25">
      <c r="A77" s="44">
        <v>10</v>
      </c>
      <c r="B77" s="20">
        <v>1</v>
      </c>
      <c r="C77" s="45">
        <v>201</v>
      </c>
      <c r="D77" s="20">
        <v>4.5</v>
      </c>
      <c r="E77" s="20" t="s">
        <v>25</v>
      </c>
      <c r="F77" s="46">
        <v>575.38</v>
      </c>
      <c r="G77" s="20">
        <v>512</v>
      </c>
      <c r="H77" s="20">
        <v>63.382399999999997</v>
      </c>
      <c r="I77" s="24" t="s">
        <v>78</v>
      </c>
      <c r="J77" s="25">
        <v>2747.1</v>
      </c>
      <c r="K77" s="26">
        <f t="shared" si="3"/>
        <v>1580626.398</v>
      </c>
      <c r="L77" s="20" t="s">
        <v>79</v>
      </c>
      <c r="M77" s="27" t="s">
        <v>80</v>
      </c>
      <c r="N77" s="38"/>
    </row>
    <row r="78" spans="1:14" ht="14.25">
      <c r="A78" s="44">
        <v>10</v>
      </c>
      <c r="B78" s="20">
        <v>1</v>
      </c>
      <c r="C78" s="45">
        <v>301</v>
      </c>
      <c r="D78" s="20">
        <v>4</v>
      </c>
      <c r="E78" s="20" t="s">
        <v>25</v>
      </c>
      <c r="F78" s="46">
        <v>575.38</v>
      </c>
      <c r="G78" s="20">
        <v>512</v>
      </c>
      <c r="H78" s="20">
        <v>63.382399999999997</v>
      </c>
      <c r="I78" s="24" t="s">
        <v>78</v>
      </c>
      <c r="J78" s="25">
        <v>2362</v>
      </c>
      <c r="K78" s="26">
        <f t="shared" si="3"/>
        <v>1359047.56</v>
      </c>
      <c r="L78" s="20" t="s">
        <v>79</v>
      </c>
      <c r="M78" s="27" t="s">
        <v>80</v>
      </c>
      <c r="N78" s="38"/>
    </row>
    <row r="79" spans="1:14" ht="14.25">
      <c r="A79" s="44">
        <v>10</v>
      </c>
      <c r="B79" s="20">
        <v>1</v>
      </c>
      <c r="C79" s="45">
        <v>401</v>
      </c>
      <c r="D79" s="20">
        <v>4</v>
      </c>
      <c r="E79" s="20" t="s">
        <v>25</v>
      </c>
      <c r="F79" s="46">
        <v>575.38</v>
      </c>
      <c r="G79" s="20">
        <v>512</v>
      </c>
      <c r="H79" s="20">
        <v>63.382399999999997</v>
      </c>
      <c r="I79" s="24" t="s">
        <v>78</v>
      </c>
      <c r="J79" s="25">
        <v>2175.6</v>
      </c>
      <c r="K79" s="26">
        <f t="shared" si="3"/>
        <v>1251796.7279999999</v>
      </c>
      <c r="L79" s="20" t="s">
        <v>79</v>
      </c>
      <c r="M79" s="27" t="s">
        <v>80</v>
      </c>
      <c r="N79" s="38"/>
    </row>
    <row r="80" spans="1:14" ht="14.25">
      <c r="A80" s="44">
        <v>10</v>
      </c>
      <c r="B80" s="20">
        <v>1</v>
      </c>
      <c r="C80" s="45">
        <v>501</v>
      </c>
      <c r="D80" s="20">
        <v>4</v>
      </c>
      <c r="E80" s="20" t="s">
        <v>25</v>
      </c>
      <c r="F80" s="46">
        <v>575.38</v>
      </c>
      <c r="G80" s="20">
        <v>512</v>
      </c>
      <c r="H80" s="20">
        <v>63.382399999999997</v>
      </c>
      <c r="I80" s="24" t="s">
        <v>78</v>
      </c>
      <c r="J80" s="25">
        <v>2297.1</v>
      </c>
      <c r="K80" s="26">
        <f t="shared" si="3"/>
        <v>1321705.398</v>
      </c>
      <c r="L80" s="20" t="s">
        <v>79</v>
      </c>
      <c r="M80" s="27" t="s">
        <v>80</v>
      </c>
      <c r="N80" s="38"/>
    </row>
    <row r="81" spans="1:14" ht="14.25">
      <c r="A81" s="44">
        <v>10</v>
      </c>
      <c r="B81" s="20">
        <v>2</v>
      </c>
      <c r="C81" s="45">
        <v>102</v>
      </c>
      <c r="D81" s="20">
        <v>7.5</v>
      </c>
      <c r="E81" s="20" t="s">
        <v>25</v>
      </c>
      <c r="F81" s="46">
        <v>808.89</v>
      </c>
      <c r="G81" s="20">
        <v>720.2</v>
      </c>
      <c r="H81" s="20">
        <v>88.690799999999996</v>
      </c>
      <c r="I81" s="24" t="s">
        <v>78</v>
      </c>
      <c r="J81" s="25">
        <v>4923</v>
      </c>
      <c r="K81" s="26">
        <f t="shared" si="2"/>
        <v>3982165.47</v>
      </c>
      <c r="L81" s="20" t="s">
        <v>79</v>
      </c>
      <c r="M81" s="27" t="s">
        <v>80</v>
      </c>
      <c r="N81" s="38"/>
    </row>
    <row r="82" spans="1:14" ht="14.25">
      <c r="A82" s="44">
        <v>10</v>
      </c>
      <c r="B82" s="20">
        <v>2</v>
      </c>
      <c r="C82" s="45">
        <v>202</v>
      </c>
      <c r="D82" s="20">
        <v>4.5</v>
      </c>
      <c r="E82" s="20" t="s">
        <v>25</v>
      </c>
      <c r="F82" s="46">
        <v>790.7</v>
      </c>
      <c r="G82" s="20">
        <v>704</v>
      </c>
      <c r="H82" s="20">
        <v>86.695800000000006</v>
      </c>
      <c r="I82" s="24" t="s">
        <v>78</v>
      </c>
      <c r="J82" s="25">
        <v>2492.1</v>
      </c>
      <c r="K82" s="26">
        <f t="shared" si="2"/>
        <v>1970503.47</v>
      </c>
      <c r="L82" s="20" t="s">
        <v>79</v>
      </c>
      <c r="M82" s="27" t="s">
        <v>80</v>
      </c>
      <c r="N82" s="38"/>
    </row>
    <row r="83" spans="1:14" ht="14.25">
      <c r="A83" s="44">
        <v>10</v>
      </c>
      <c r="B83" s="20">
        <v>2</v>
      </c>
      <c r="C83" s="45">
        <v>302</v>
      </c>
      <c r="D83" s="20">
        <v>4</v>
      </c>
      <c r="E83" s="20" t="s">
        <v>25</v>
      </c>
      <c r="F83" s="46">
        <v>790.7</v>
      </c>
      <c r="G83" s="20">
        <v>704</v>
      </c>
      <c r="H83" s="20">
        <v>86.695800000000006</v>
      </c>
      <c r="I83" s="24" t="s">
        <v>78</v>
      </c>
      <c r="J83" s="25">
        <v>2333.9</v>
      </c>
      <c r="K83" s="26">
        <f t="shared" si="2"/>
        <v>1845414.73</v>
      </c>
      <c r="L83" s="20" t="s">
        <v>79</v>
      </c>
      <c r="M83" s="27" t="s">
        <v>80</v>
      </c>
      <c r="N83" s="38"/>
    </row>
    <row r="84" spans="1:14" ht="14.25">
      <c r="A84" s="44">
        <v>10</v>
      </c>
      <c r="B84" s="20">
        <v>2</v>
      </c>
      <c r="C84" s="45">
        <v>402</v>
      </c>
      <c r="D84" s="20">
        <v>4</v>
      </c>
      <c r="E84" s="20" t="s">
        <v>25</v>
      </c>
      <c r="F84" s="46">
        <v>790.7</v>
      </c>
      <c r="G84" s="20">
        <v>704</v>
      </c>
      <c r="H84" s="20">
        <v>86.695800000000006</v>
      </c>
      <c r="I84" s="24" t="s">
        <v>78</v>
      </c>
      <c r="J84" s="25">
        <v>2175.6</v>
      </c>
      <c r="K84" s="26">
        <f t="shared" si="2"/>
        <v>1720246.92</v>
      </c>
      <c r="L84" s="20" t="s">
        <v>79</v>
      </c>
      <c r="M84" s="27" t="s">
        <v>80</v>
      </c>
      <c r="N84" s="38"/>
    </row>
    <row r="85" spans="1:14" ht="14.25">
      <c r="A85" s="44">
        <v>10</v>
      </c>
      <c r="B85" s="20">
        <v>2</v>
      </c>
      <c r="C85" s="45">
        <v>502</v>
      </c>
      <c r="D85" s="20">
        <v>4</v>
      </c>
      <c r="E85" s="20" t="s">
        <v>25</v>
      </c>
      <c r="F85" s="46">
        <v>790.7</v>
      </c>
      <c r="G85" s="20">
        <v>704</v>
      </c>
      <c r="H85" s="20">
        <v>86.695800000000006</v>
      </c>
      <c r="I85" s="24" t="s">
        <v>78</v>
      </c>
      <c r="J85" s="25">
        <v>2297.1</v>
      </c>
      <c r="K85" s="26">
        <f t="shared" si="2"/>
        <v>1816316.97</v>
      </c>
      <c r="L85" s="20" t="s">
        <v>79</v>
      </c>
      <c r="M85" s="27" t="s">
        <v>80</v>
      </c>
      <c r="N85" s="38"/>
    </row>
    <row r="86" spans="1:14" ht="14.25">
      <c r="A86" s="44">
        <v>11</v>
      </c>
      <c r="B86" s="20">
        <v>1</v>
      </c>
      <c r="C86" s="45">
        <v>101</v>
      </c>
      <c r="D86" s="20">
        <v>7.5</v>
      </c>
      <c r="E86" s="20" t="s">
        <v>25</v>
      </c>
      <c r="F86" s="46">
        <v>593.64</v>
      </c>
      <c r="G86" s="20">
        <v>528.20000000000005</v>
      </c>
      <c r="H86" s="20">
        <v>65.441199999999995</v>
      </c>
      <c r="I86" s="24" t="s">
        <v>78</v>
      </c>
      <c r="J86" s="25">
        <v>4980.3999999999996</v>
      </c>
      <c r="K86" s="26">
        <f t="shared" si="2"/>
        <v>2956564.656</v>
      </c>
      <c r="L86" s="20" t="s">
        <v>79</v>
      </c>
      <c r="M86" s="27" t="s">
        <v>80</v>
      </c>
      <c r="N86" s="38"/>
    </row>
    <row r="87" spans="1:14" ht="14.25">
      <c r="A87" s="44">
        <v>11</v>
      </c>
      <c r="B87" s="20">
        <v>1</v>
      </c>
      <c r="C87" s="45">
        <v>201</v>
      </c>
      <c r="D87" s="20">
        <v>4.5</v>
      </c>
      <c r="E87" s="20" t="s">
        <v>25</v>
      </c>
      <c r="F87" s="46">
        <v>575.42999999999995</v>
      </c>
      <c r="G87" s="20">
        <v>512</v>
      </c>
      <c r="H87" s="20">
        <v>63.434100000000001</v>
      </c>
      <c r="I87" s="24" t="s">
        <v>78</v>
      </c>
      <c r="J87" s="25">
        <v>2522</v>
      </c>
      <c r="K87" s="26">
        <f t="shared" si="2"/>
        <v>1451234.46</v>
      </c>
      <c r="L87" s="20" t="s">
        <v>79</v>
      </c>
      <c r="M87" s="27" t="s">
        <v>80</v>
      </c>
      <c r="N87" s="38"/>
    </row>
    <row r="88" spans="1:14" ht="14.25">
      <c r="A88" s="44">
        <v>11</v>
      </c>
      <c r="B88" s="20">
        <v>1</v>
      </c>
      <c r="C88" s="45">
        <v>301</v>
      </c>
      <c r="D88" s="20">
        <v>4</v>
      </c>
      <c r="E88" s="20" t="s">
        <v>25</v>
      </c>
      <c r="F88" s="46">
        <v>575.42999999999995</v>
      </c>
      <c r="G88" s="20">
        <v>512</v>
      </c>
      <c r="H88" s="20">
        <v>63.434100000000001</v>
      </c>
      <c r="I88" s="24" t="s">
        <v>78</v>
      </c>
      <c r="J88" s="25">
        <v>2362</v>
      </c>
      <c r="K88" s="26">
        <f t="shared" si="2"/>
        <v>1359165.66</v>
      </c>
      <c r="L88" s="20" t="s">
        <v>79</v>
      </c>
      <c r="M88" s="27" t="s">
        <v>80</v>
      </c>
      <c r="N88" s="38"/>
    </row>
    <row r="89" spans="1:14" ht="14.25">
      <c r="A89" s="44">
        <v>11</v>
      </c>
      <c r="B89" s="20">
        <v>1</v>
      </c>
      <c r="C89" s="45">
        <v>401</v>
      </c>
      <c r="D89" s="20">
        <v>4</v>
      </c>
      <c r="E89" s="20" t="s">
        <v>25</v>
      </c>
      <c r="F89" s="46">
        <v>575.42999999999995</v>
      </c>
      <c r="G89" s="20">
        <v>512</v>
      </c>
      <c r="H89" s="20">
        <v>63.434100000000001</v>
      </c>
      <c r="I89" s="24" t="s">
        <v>78</v>
      </c>
      <c r="J89" s="25">
        <v>2228.5</v>
      </c>
      <c r="K89" s="26">
        <f t="shared" si="2"/>
        <v>1282345.7549999999</v>
      </c>
      <c r="L89" s="20" t="s">
        <v>79</v>
      </c>
      <c r="M89" s="27" t="s">
        <v>80</v>
      </c>
      <c r="N89" s="38"/>
    </row>
    <row r="90" spans="1:14" ht="14.25">
      <c r="A90" s="44">
        <v>11</v>
      </c>
      <c r="B90" s="20">
        <v>1</v>
      </c>
      <c r="C90" s="45">
        <v>501</v>
      </c>
      <c r="D90" s="20">
        <v>4</v>
      </c>
      <c r="E90" s="20" t="s">
        <v>25</v>
      </c>
      <c r="F90" s="46">
        <v>575.42999999999995</v>
      </c>
      <c r="G90" s="20">
        <v>512</v>
      </c>
      <c r="H90" s="20">
        <v>63.434100000000001</v>
      </c>
      <c r="I90" s="24" t="s">
        <v>78</v>
      </c>
      <c r="J90" s="25">
        <v>1744</v>
      </c>
      <c r="K90" s="26">
        <f t="shared" si="2"/>
        <v>1003549.92</v>
      </c>
      <c r="L90" s="20" t="s">
        <v>79</v>
      </c>
      <c r="M90" s="27" t="s">
        <v>80</v>
      </c>
      <c r="N90" s="38"/>
    </row>
    <row r="91" spans="1:14" ht="14.25">
      <c r="A91" s="44">
        <v>11</v>
      </c>
      <c r="B91" s="20">
        <v>2</v>
      </c>
      <c r="C91" s="45">
        <v>102</v>
      </c>
      <c r="D91" s="20">
        <v>7.5</v>
      </c>
      <c r="E91" s="20" t="s">
        <v>25</v>
      </c>
      <c r="F91" s="46">
        <v>808.96</v>
      </c>
      <c r="G91" s="20">
        <v>720.2</v>
      </c>
      <c r="H91" s="20">
        <v>88.763599999999997</v>
      </c>
      <c r="I91" s="24" t="s">
        <v>78</v>
      </c>
      <c r="J91" s="25">
        <v>4980.3999999999996</v>
      </c>
      <c r="K91" s="26">
        <f t="shared" si="2"/>
        <v>4028944.3840000001</v>
      </c>
      <c r="L91" s="20" t="s">
        <v>79</v>
      </c>
      <c r="M91" s="27" t="s">
        <v>80</v>
      </c>
      <c r="N91" s="38"/>
    </row>
    <row r="92" spans="1:14" ht="14.25">
      <c r="A92" s="44">
        <v>11</v>
      </c>
      <c r="B92" s="20">
        <v>2</v>
      </c>
      <c r="C92" s="45">
        <v>202</v>
      </c>
      <c r="D92" s="20">
        <v>4.5</v>
      </c>
      <c r="E92" s="20" t="s">
        <v>25</v>
      </c>
      <c r="F92" s="46">
        <v>790.77</v>
      </c>
      <c r="G92" s="20">
        <v>704</v>
      </c>
      <c r="H92" s="47">
        <v>86.766999999999996</v>
      </c>
      <c r="I92" s="24" t="s">
        <v>78</v>
      </c>
      <c r="J92" s="25">
        <v>2522</v>
      </c>
      <c r="K92" s="26">
        <f t="shared" si="2"/>
        <v>1994321.94</v>
      </c>
      <c r="L92" s="20" t="s">
        <v>79</v>
      </c>
      <c r="M92" s="27" t="s">
        <v>80</v>
      </c>
      <c r="N92" s="38"/>
    </row>
    <row r="93" spans="1:14" ht="14.25">
      <c r="A93" s="44">
        <v>11</v>
      </c>
      <c r="B93" s="20">
        <v>2</v>
      </c>
      <c r="C93" s="45">
        <v>302</v>
      </c>
      <c r="D93" s="20">
        <v>4</v>
      </c>
      <c r="E93" s="20" t="s">
        <v>25</v>
      </c>
      <c r="F93" s="46">
        <v>790.77</v>
      </c>
      <c r="G93" s="20">
        <v>704</v>
      </c>
      <c r="H93" s="47">
        <v>86.766999999999996</v>
      </c>
      <c r="I93" s="24" t="s">
        <v>78</v>
      </c>
      <c r="J93" s="25">
        <v>2073</v>
      </c>
      <c r="K93" s="26">
        <f t="shared" ref="K93:K125" si="4">J93*F93</f>
        <v>1639266.21</v>
      </c>
      <c r="L93" s="20" t="s">
        <v>79</v>
      </c>
      <c r="M93" s="27" t="s">
        <v>80</v>
      </c>
      <c r="N93" s="38"/>
    </row>
    <row r="94" spans="1:14" ht="14.25">
      <c r="A94" s="44">
        <v>11</v>
      </c>
      <c r="B94" s="20">
        <v>2</v>
      </c>
      <c r="C94" s="45">
        <v>402</v>
      </c>
      <c r="D94" s="20">
        <v>4</v>
      </c>
      <c r="E94" s="20" t="s">
        <v>25</v>
      </c>
      <c r="F94" s="46">
        <v>790.77</v>
      </c>
      <c r="G94" s="20">
        <v>704</v>
      </c>
      <c r="H94" s="47">
        <v>86.766999999999996</v>
      </c>
      <c r="I94" s="24" t="s">
        <v>78</v>
      </c>
      <c r="J94" s="25">
        <v>2228.5</v>
      </c>
      <c r="K94" s="26">
        <f t="shared" si="4"/>
        <v>1762230.9450000001</v>
      </c>
      <c r="L94" s="20" t="s">
        <v>79</v>
      </c>
      <c r="M94" s="27" t="s">
        <v>80</v>
      </c>
      <c r="N94" s="38"/>
    </row>
    <row r="95" spans="1:14" ht="14.25">
      <c r="A95" s="44">
        <v>11</v>
      </c>
      <c r="B95" s="20">
        <v>2</v>
      </c>
      <c r="C95" s="45">
        <v>502</v>
      </c>
      <c r="D95" s="20">
        <v>4</v>
      </c>
      <c r="E95" s="20" t="s">
        <v>25</v>
      </c>
      <c r="F95" s="46">
        <v>790.77</v>
      </c>
      <c r="G95" s="20">
        <v>704</v>
      </c>
      <c r="H95" s="47">
        <v>86.766999999999996</v>
      </c>
      <c r="I95" s="24" t="s">
        <v>78</v>
      </c>
      <c r="J95" s="25">
        <v>2042.1</v>
      </c>
      <c r="K95" s="26">
        <f t="shared" si="4"/>
        <v>1614831.4169999999</v>
      </c>
      <c r="L95" s="20" t="s">
        <v>79</v>
      </c>
      <c r="M95" s="27" t="s">
        <v>80</v>
      </c>
      <c r="N95" s="38"/>
    </row>
    <row r="96" spans="1:14" ht="14.25">
      <c r="A96" s="48">
        <v>12</v>
      </c>
      <c r="B96" s="20">
        <v>1</v>
      </c>
      <c r="C96" s="45">
        <v>101</v>
      </c>
      <c r="D96" s="20">
        <v>7.5</v>
      </c>
      <c r="E96" s="20" t="s">
        <v>25</v>
      </c>
      <c r="F96" s="46">
        <v>999.99</v>
      </c>
      <c r="G96" s="20">
        <v>912.2</v>
      </c>
      <c r="H96" s="20">
        <v>87.790099999999995</v>
      </c>
      <c r="I96" s="24" t="s">
        <v>78</v>
      </c>
      <c r="J96" s="25">
        <v>5251.9</v>
      </c>
      <c r="K96" s="26">
        <f t="shared" si="4"/>
        <v>5251847.4809999997</v>
      </c>
      <c r="L96" s="20" t="s">
        <v>79</v>
      </c>
      <c r="M96" s="27" t="s">
        <v>80</v>
      </c>
      <c r="N96" s="38"/>
    </row>
    <row r="97" spans="1:14" ht="14.25">
      <c r="A97" s="48">
        <v>12</v>
      </c>
      <c r="B97" s="20">
        <v>1</v>
      </c>
      <c r="C97" s="45">
        <v>201</v>
      </c>
      <c r="D97" s="20">
        <v>4.5</v>
      </c>
      <c r="E97" s="20" t="s">
        <v>25</v>
      </c>
      <c r="F97" s="46">
        <v>982.23</v>
      </c>
      <c r="G97" s="20">
        <v>896</v>
      </c>
      <c r="H97" s="20">
        <v>86.231099999999998</v>
      </c>
      <c r="I97" s="24" t="s">
        <v>78</v>
      </c>
      <c r="J97" s="25">
        <v>2675.4</v>
      </c>
      <c r="K97" s="26">
        <f t="shared" si="4"/>
        <v>2627858.142</v>
      </c>
      <c r="L97" s="20" t="s">
        <v>79</v>
      </c>
      <c r="M97" s="27" t="s">
        <v>80</v>
      </c>
      <c r="N97" s="38"/>
    </row>
    <row r="98" spans="1:14" ht="14.25">
      <c r="A98" s="48">
        <v>12</v>
      </c>
      <c r="B98" s="20">
        <v>1</v>
      </c>
      <c r="C98" s="45">
        <v>301</v>
      </c>
      <c r="D98" s="20">
        <v>4</v>
      </c>
      <c r="E98" s="20" t="s">
        <v>25</v>
      </c>
      <c r="F98" s="46">
        <v>982.23</v>
      </c>
      <c r="G98" s="20">
        <v>896</v>
      </c>
      <c r="H98" s="20">
        <v>86.231099999999998</v>
      </c>
      <c r="I98" s="24" t="s">
        <v>78</v>
      </c>
      <c r="J98" s="25">
        <v>2575.1</v>
      </c>
      <c r="K98" s="26">
        <f t="shared" si="4"/>
        <v>2529340.4730000002</v>
      </c>
      <c r="L98" s="20" t="s">
        <v>79</v>
      </c>
      <c r="M98" s="27" t="s">
        <v>80</v>
      </c>
      <c r="N98" s="38"/>
    </row>
    <row r="99" spans="1:14" ht="14.25">
      <c r="A99" s="48">
        <v>12</v>
      </c>
      <c r="B99" s="20">
        <v>1</v>
      </c>
      <c r="C99" s="45">
        <v>401</v>
      </c>
      <c r="D99" s="20">
        <v>4</v>
      </c>
      <c r="E99" s="20" t="s">
        <v>25</v>
      </c>
      <c r="F99" s="46">
        <v>982.23</v>
      </c>
      <c r="G99" s="20">
        <v>896</v>
      </c>
      <c r="H99" s="20">
        <v>86.231099999999998</v>
      </c>
      <c r="I99" s="24" t="s">
        <v>78</v>
      </c>
      <c r="J99" s="25">
        <v>2411.6999999999998</v>
      </c>
      <c r="K99" s="26">
        <f t="shared" si="4"/>
        <v>2368844.091</v>
      </c>
      <c r="L99" s="20" t="s">
        <v>79</v>
      </c>
      <c r="M99" s="27" t="s">
        <v>80</v>
      </c>
      <c r="N99" s="38"/>
    </row>
    <row r="100" spans="1:14" ht="14.25">
      <c r="A100" s="48">
        <v>12</v>
      </c>
      <c r="B100" s="20">
        <v>1</v>
      </c>
      <c r="C100" s="45">
        <v>501</v>
      </c>
      <c r="D100" s="20">
        <v>4</v>
      </c>
      <c r="E100" s="20" t="s">
        <v>25</v>
      </c>
      <c r="F100" s="46">
        <v>982.23</v>
      </c>
      <c r="G100" s="20">
        <v>896</v>
      </c>
      <c r="H100" s="20">
        <v>86.231099999999998</v>
      </c>
      <c r="I100" s="24" t="s">
        <v>78</v>
      </c>
      <c r="J100" s="25">
        <v>2248.25</v>
      </c>
      <c r="K100" s="26">
        <f t="shared" si="4"/>
        <v>2208298.5975000001</v>
      </c>
      <c r="L100" s="20" t="s">
        <v>79</v>
      </c>
      <c r="M100" s="27" t="s">
        <v>80</v>
      </c>
      <c r="N100" s="38"/>
    </row>
    <row r="101" spans="1:14" ht="14.25">
      <c r="A101" s="48">
        <v>12</v>
      </c>
      <c r="B101" s="20">
        <v>2</v>
      </c>
      <c r="C101" s="45">
        <v>102</v>
      </c>
      <c r="D101" s="20">
        <v>7.5</v>
      </c>
      <c r="E101" s="20" t="s">
        <v>25</v>
      </c>
      <c r="F101" s="46">
        <v>789.78</v>
      </c>
      <c r="G101" s="20">
        <v>720.2</v>
      </c>
      <c r="H101" s="20">
        <v>69.578400000000002</v>
      </c>
      <c r="I101" s="24" t="s">
        <v>78</v>
      </c>
      <c r="J101" s="25">
        <v>5133.8999999999996</v>
      </c>
      <c r="K101" s="26">
        <f t="shared" si="4"/>
        <v>4054651.5419999999</v>
      </c>
      <c r="L101" s="20" t="s">
        <v>79</v>
      </c>
      <c r="M101" s="27" t="s">
        <v>80</v>
      </c>
      <c r="N101" s="38"/>
    </row>
    <row r="102" spans="1:14" ht="14.25">
      <c r="A102" s="48">
        <v>12</v>
      </c>
      <c r="B102" s="20">
        <v>2</v>
      </c>
      <c r="C102" s="45">
        <v>202</v>
      </c>
      <c r="D102" s="20">
        <v>4.5</v>
      </c>
      <c r="E102" s="20" t="s">
        <v>25</v>
      </c>
      <c r="F102" s="46">
        <v>772.01</v>
      </c>
      <c r="G102" s="20">
        <v>704</v>
      </c>
      <c r="H102" s="20">
        <v>68.013300000000001</v>
      </c>
      <c r="I102" s="24" t="s">
        <v>78</v>
      </c>
      <c r="J102" s="25">
        <v>2675.4</v>
      </c>
      <c r="K102" s="26">
        <f t="shared" si="4"/>
        <v>2065435.554</v>
      </c>
      <c r="L102" s="20" t="s">
        <v>79</v>
      </c>
      <c r="M102" s="27" t="s">
        <v>80</v>
      </c>
      <c r="N102" s="38"/>
    </row>
    <row r="103" spans="1:14" ht="14.25">
      <c r="A103" s="48">
        <v>12</v>
      </c>
      <c r="B103" s="20">
        <v>2</v>
      </c>
      <c r="C103" s="45">
        <v>302</v>
      </c>
      <c r="D103" s="20">
        <v>4</v>
      </c>
      <c r="E103" s="20" t="s">
        <v>25</v>
      </c>
      <c r="F103" s="46">
        <v>772.01</v>
      </c>
      <c r="G103" s="20">
        <v>704</v>
      </c>
      <c r="H103" s="20">
        <v>68.013300000000001</v>
      </c>
      <c r="I103" s="24" t="s">
        <v>78</v>
      </c>
      <c r="J103" s="25">
        <v>2515.5</v>
      </c>
      <c r="K103" s="26">
        <f t="shared" si="4"/>
        <v>1941991.155</v>
      </c>
      <c r="L103" s="20" t="s">
        <v>79</v>
      </c>
      <c r="M103" s="27" t="s">
        <v>80</v>
      </c>
      <c r="N103" s="38"/>
    </row>
    <row r="104" spans="1:14" ht="14.25">
      <c r="A104" s="48">
        <v>12</v>
      </c>
      <c r="B104" s="20">
        <v>2</v>
      </c>
      <c r="C104" s="45">
        <v>402</v>
      </c>
      <c r="D104" s="20">
        <v>4</v>
      </c>
      <c r="E104" s="20" t="s">
        <v>25</v>
      </c>
      <c r="F104" s="46">
        <v>772.01</v>
      </c>
      <c r="G104" s="20">
        <v>704</v>
      </c>
      <c r="H104" s="20">
        <v>68.013300000000001</v>
      </c>
      <c r="I104" s="24" t="s">
        <v>78</v>
      </c>
      <c r="J104" s="25">
        <v>2327.4</v>
      </c>
      <c r="K104" s="26">
        <f t="shared" si="4"/>
        <v>1796776.074</v>
      </c>
      <c r="L104" s="20" t="s">
        <v>79</v>
      </c>
      <c r="M104" s="27" t="s">
        <v>80</v>
      </c>
      <c r="N104" s="38"/>
    </row>
    <row r="105" spans="1:14" ht="14.25">
      <c r="A105" s="48">
        <v>12</v>
      </c>
      <c r="B105" s="20">
        <v>2</v>
      </c>
      <c r="C105" s="45">
        <v>502</v>
      </c>
      <c r="D105" s="20">
        <v>4</v>
      </c>
      <c r="E105" s="20" t="s">
        <v>25</v>
      </c>
      <c r="F105" s="46">
        <v>772.01</v>
      </c>
      <c r="G105" s="20">
        <v>704</v>
      </c>
      <c r="H105" s="20">
        <v>68.013300000000001</v>
      </c>
      <c r="I105" s="24" t="s">
        <v>78</v>
      </c>
      <c r="J105" s="25">
        <v>2169.1999999999998</v>
      </c>
      <c r="K105" s="26">
        <f t="shared" si="4"/>
        <v>1674644.0919999999</v>
      </c>
      <c r="L105" s="20" t="s">
        <v>79</v>
      </c>
      <c r="M105" s="27" t="s">
        <v>80</v>
      </c>
      <c r="N105" s="38"/>
    </row>
    <row r="106" spans="1:14" ht="14.25">
      <c r="A106" s="48">
        <v>13</v>
      </c>
      <c r="B106" s="20">
        <v>1</v>
      </c>
      <c r="C106" s="45">
        <v>101</v>
      </c>
      <c r="D106" s="20">
        <v>7.5</v>
      </c>
      <c r="E106" s="20" t="s">
        <v>25</v>
      </c>
      <c r="F106" s="46">
        <v>999.9</v>
      </c>
      <c r="G106" s="20">
        <v>912.2</v>
      </c>
      <c r="H106" s="20">
        <v>87.704300000000003</v>
      </c>
      <c r="I106" s="24" t="s">
        <v>78</v>
      </c>
      <c r="J106" s="25">
        <v>3112</v>
      </c>
      <c r="K106" s="26">
        <f t="shared" si="4"/>
        <v>3111688.8</v>
      </c>
      <c r="L106" s="20" t="s">
        <v>79</v>
      </c>
      <c r="M106" s="27" t="s">
        <v>80</v>
      </c>
      <c r="N106" s="38"/>
    </row>
    <row r="107" spans="1:14" ht="14.25">
      <c r="A107" s="48">
        <v>13</v>
      </c>
      <c r="B107" s="20">
        <v>1</v>
      </c>
      <c r="C107" s="45">
        <v>201</v>
      </c>
      <c r="D107" s="20">
        <v>4.5</v>
      </c>
      <c r="E107" s="20" t="s">
        <v>25</v>
      </c>
      <c r="F107" s="46">
        <v>982.15</v>
      </c>
      <c r="G107" s="20">
        <v>896</v>
      </c>
      <c r="H107" s="20">
        <v>86.146699999999996</v>
      </c>
      <c r="I107" s="24" t="s">
        <v>78</v>
      </c>
      <c r="J107" s="25">
        <v>2011</v>
      </c>
      <c r="K107" s="26">
        <f t="shared" si="4"/>
        <v>1975103.65</v>
      </c>
      <c r="L107" s="20" t="s">
        <v>79</v>
      </c>
      <c r="M107" s="27" t="s">
        <v>80</v>
      </c>
      <c r="N107" s="38"/>
    </row>
    <row r="108" spans="1:14" ht="14.25">
      <c r="A108" s="48">
        <v>13</v>
      </c>
      <c r="B108" s="20">
        <v>1</v>
      </c>
      <c r="C108" s="45">
        <v>301</v>
      </c>
      <c r="D108" s="20">
        <v>4</v>
      </c>
      <c r="E108" s="20" t="s">
        <v>25</v>
      </c>
      <c r="F108" s="46">
        <v>982.15</v>
      </c>
      <c r="G108" s="20">
        <v>896</v>
      </c>
      <c r="H108" s="20">
        <v>86.146699999999996</v>
      </c>
      <c r="I108" s="24" t="s">
        <v>78</v>
      </c>
      <c r="J108" s="25">
        <v>1875</v>
      </c>
      <c r="K108" s="26">
        <f t="shared" si="4"/>
        <v>1841531.25</v>
      </c>
      <c r="L108" s="20" t="s">
        <v>79</v>
      </c>
      <c r="M108" s="27" t="s">
        <v>80</v>
      </c>
      <c r="N108" s="38"/>
    </row>
    <row r="109" spans="1:14" ht="14.25">
      <c r="A109" s="48">
        <v>13</v>
      </c>
      <c r="B109" s="20">
        <v>1</v>
      </c>
      <c r="C109" s="45">
        <v>401</v>
      </c>
      <c r="D109" s="20">
        <v>4</v>
      </c>
      <c r="E109" s="20" t="s">
        <v>25</v>
      </c>
      <c r="F109" s="46">
        <v>982.15</v>
      </c>
      <c r="G109" s="20">
        <v>896</v>
      </c>
      <c r="H109" s="20">
        <v>86.146699999999996</v>
      </c>
      <c r="I109" s="24" t="s">
        <v>78</v>
      </c>
      <c r="J109" s="25">
        <v>1934.7</v>
      </c>
      <c r="K109" s="26">
        <f t="shared" si="4"/>
        <v>1900165.605</v>
      </c>
      <c r="L109" s="20" t="s">
        <v>79</v>
      </c>
      <c r="M109" s="27" t="s">
        <v>80</v>
      </c>
      <c r="N109" s="38"/>
    </row>
    <row r="110" spans="1:14" ht="14.25">
      <c r="A110" s="48">
        <v>13</v>
      </c>
      <c r="B110" s="20">
        <v>1</v>
      </c>
      <c r="C110" s="45">
        <v>501</v>
      </c>
      <c r="D110" s="20">
        <v>4</v>
      </c>
      <c r="E110" s="20" t="s">
        <v>25</v>
      </c>
      <c r="F110" s="46">
        <v>982.15</v>
      </c>
      <c r="G110" s="20">
        <v>896</v>
      </c>
      <c r="H110" s="20">
        <v>86.146699999999996</v>
      </c>
      <c r="I110" s="24" t="s">
        <v>78</v>
      </c>
      <c r="J110" s="25">
        <v>2169.1999999999998</v>
      </c>
      <c r="K110" s="26">
        <f t="shared" si="4"/>
        <v>2130479.7799999998</v>
      </c>
      <c r="L110" s="20" t="s">
        <v>79</v>
      </c>
      <c r="M110" s="27" t="s">
        <v>80</v>
      </c>
      <c r="N110" s="38"/>
    </row>
    <row r="111" spans="1:14" ht="14.25">
      <c r="A111" s="48">
        <v>13</v>
      </c>
      <c r="B111" s="20">
        <v>2</v>
      </c>
      <c r="C111" s="45">
        <v>102</v>
      </c>
      <c r="D111" s="20">
        <v>7.5</v>
      </c>
      <c r="E111" s="20" t="s">
        <v>25</v>
      </c>
      <c r="F111" s="46">
        <v>789.71</v>
      </c>
      <c r="G111" s="20">
        <v>720.2</v>
      </c>
      <c r="H111" s="20">
        <v>69.5107</v>
      </c>
      <c r="I111" s="24" t="s">
        <v>78</v>
      </c>
      <c r="J111" s="25">
        <v>3112</v>
      </c>
      <c r="K111" s="26">
        <f t="shared" si="4"/>
        <v>2457577.52</v>
      </c>
      <c r="L111" s="20" t="s">
        <v>79</v>
      </c>
      <c r="M111" s="27" t="s">
        <v>80</v>
      </c>
      <c r="N111" s="38"/>
    </row>
    <row r="112" spans="1:14" ht="14.25">
      <c r="A112" s="48">
        <v>13</v>
      </c>
      <c r="B112" s="20">
        <v>2</v>
      </c>
      <c r="C112" s="45">
        <v>202</v>
      </c>
      <c r="D112" s="20">
        <v>4.5</v>
      </c>
      <c r="E112" s="20" t="s">
        <v>25</v>
      </c>
      <c r="F112" s="46">
        <v>771.95</v>
      </c>
      <c r="G112" s="20">
        <v>704</v>
      </c>
      <c r="H112" s="20">
        <v>67.947100000000006</v>
      </c>
      <c r="I112" s="24" t="s">
        <v>78</v>
      </c>
      <c r="J112" s="25">
        <v>2011</v>
      </c>
      <c r="K112" s="26">
        <f t="shared" ref="K112:K119" si="5">J112*F112</f>
        <v>1552391.45</v>
      </c>
      <c r="L112" s="20" t="s">
        <v>79</v>
      </c>
      <c r="M112" s="27" t="s">
        <v>80</v>
      </c>
      <c r="N112" s="38"/>
    </row>
    <row r="113" spans="1:15" s="53" customFormat="1" ht="14.25">
      <c r="A113" s="46">
        <v>13</v>
      </c>
      <c r="B113" s="49">
        <v>2</v>
      </c>
      <c r="C113" s="50">
        <v>302</v>
      </c>
      <c r="D113" s="49">
        <v>4</v>
      </c>
      <c r="E113" s="49" t="s">
        <v>25</v>
      </c>
      <c r="F113" s="46">
        <v>771.95</v>
      </c>
      <c r="G113" s="49">
        <v>704</v>
      </c>
      <c r="H113" s="49">
        <v>67.947100000000006</v>
      </c>
      <c r="I113" s="51" t="s">
        <v>78</v>
      </c>
      <c r="J113" s="25">
        <v>1875</v>
      </c>
      <c r="K113" s="26">
        <f t="shared" si="5"/>
        <v>1447406.25</v>
      </c>
      <c r="L113" s="49" t="s">
        <v>79</v>
      </c>
      <c r="M113" s="27" t="s">
        <v>80</v>
      </c>
      <c r="N113" s="52"/>
      <c r="O113" s="30"/>
    </row>
    <row r="114" spans="1:15" ht="14.25">
      <c r="A114" s="48">
        <v>13</v>
      </c>
      <c r="B114" s="20">
        <v>2</v>
      </c>
      <c r="C114" s="45">
        <v>402</v>
      </c>
      <c r="D114" s="20">
        <v>4</v>
      </c>
      <c r="E114" s="20" t="s">
        <v>25</v>
      </c>
      <c r="F114" s="46">
        <v>771.95</v>
      </c>
      <c r="G114" s="20">
        <v>704</v>
      </c>
      <c r="H114" s="20">
        <v>67.947100000000006</v>
      </c>
      <c r="I114" s="24" t="s">
        <v>78</v>
      </c>
      <c r="J114" s="25">
        <v>2610.5</v>
      </c>
      <c r="K114" s="26">
        <f t="shared" si="5"/>
        <v>2015175.4750000001</v>
      </c>
      <c r="L114" s="20" t="s">
        <v>79</v>
      </c>
      <c r="M114" s="27" t="s">
        <v>80</v>
      </c>
      <c r="N114" s="38"/>
    </row>
    <row r="115" spans="1:15" ht="18" customHeight="1">
      <c r="A115" s="48">
        <v>13</v>
      </c>
      <c r="B115" s="20">
        <v>2</v>
      </c>
      <c r="C115" s="45">
        <v>502</v>
      </c>
      <c r="D115" s="20">
        <v>4</v>
      </c>
      <c r="E115" s="20" t="s">
        <v>25</v>
      </c>
      <c r="F115" s="46">
        <v>771.95</v>
      </c>
      <c r="G115" s="20">
        <v>704</v>
      </c>
      <c r="H115" s="20">
        <v>67.947100000000006</v>
      </c>
      <c r="I115" s="24" t="s">
        <v>78</v>
      </c>
      <c r="J115" s="25">
        <v>2221.9</v>
      </c>
      <c r="K115" s="26">
        <f t="shared" si="5"/>
        <v>1715195.7050000001</v>
      </c>
      <c r="L115" s="20" t="s">
        <v>79</v>
      </c>
      <c r="M115" s="27" t="s">
        <v>80</v>
      </c>
      <c r="N115" s="38"/>
    </row>
    <row r="116" spans="1:15" ht="14.25">
      <c r="A116" s="48">
        <v>14</v>
      </c>
      <c r="B116" s="20">
        <v>1</v>
      </c>
      <c r="C116" s="45">
        <v>101</v>
      </c>
      <c r="D116" s="20">
        <v>7.5</v>
      </c>
      <c r="E116" s="20" t="s">
        <v>25</v>
      </c>
      <c r="F116" s="46">
        <v>808.89</v>
      </c>
      <c r="G116" s="20">
        <v>720.2</v>
      </c>
      <c r="H116" s="20">
        <v>88.690799999999996</v>
      </c>
      <c r="I116" s="24" t="s">
        <v>78</v>
      </c>
      <c r="J116" s="25">
        <v>5125.3999999999996</v>
      </c>
      <c r="K116" s="26">
        <f t="shared" si="5"/>
        <v>4145884.8059999999</v>
      </c>
      <c r="L116" s="20" t="s">
        <v>79</v>
      </c>
      <c r="M116" s="27" t="s">
        <v>80</v>
      </c>
      <c r="N116" s="38"/>
    </row>
    <row r="117" spans="1:15" ht="14.25">
      <c r="A117" s="48">
        <v>14</v>
      </c>
      <c r="B117" s="20">
        <v>1</v>
      </c>
      <c r="C117" s="45">
        <v>201</v>
      </c>
      <c r="D117" s="20">
        <v>4.5</v>
      </c>
      <c r="E117" s="20" t="s">
        <v>25</v>
      </c>
      <c r="F117" s="54">
        <v>790.7</v>
      </c>
      <c r="G117" s="20">
        <v>704</v>
      </c>
      <c r="H117" s="20">
        <v>86.695800000000006</v>
      </c>
      <c r="I117" s="24" t="s">
        <v>78</v>
      </c>
      <c r="J117" s="25">
        <v>2693.6</v>
      </c>
      <c r="K117" s="26">
        <f t="shared" si="5"/>
        <v>2129829.52</v>
      </c>
      <c r="L117" s="20" t="s">
        <v>79</v>
      </c>
      <c r="M117" s="27" t="s">
        <v>80</v>
      </c>
      <c r="N117" s="38"/>
    </row>
    <row r="118" spans="1:15" ht="14.25">
      <c r="A118" s="48">
        <v>14</v>
      </c>
      <c r="B118" s="20">
        <v>1</v>
      </c>
      <c r="C118" s="45">
        <v>301</v>
      </c>
      <c r="D118" s="20">
        <v>4</v>
      </c>
      <c r="E118" s="20" t="s">
        <v>25</v>
      </c>
      <c r="F118" s="54">
        <v>790.7</v>
      </c>
      <c r="G118" s="20">
        <v>704</v>
      </c>
      <c r="H118" s="20">
        <v>86.695800000000006</v>
      </c>
      <c r="I118" s="24" t="s">
        <v>78</v>
      </c>
      <c r="J118" s="25">
        <v>2852</v>
      </c>
      <c r="K118" s="26">
        <f t="shared" si="5"/>
        <v>2255076.4</v>
      </c>
      <c r="L118" s="20" t="s">
        <v>79</v>
      </c>
      <c r="M118" s="27" t="s">
        <v>80</v>
      </c>
      <c r="N118" s="38"/>
    </row>
    <row r="119" spans="1:15" ht="14.25">
      <c r="A119" s="48">
        <v>14</v>
      </c>
      <c r="B119" s="20">
        <v>1</v>
      </c>
      <c r="C119" s="45">
        <v>401</v>
      </c>
      <c r="D119" s="20">
        <v>4</v>
      </c>
      <c r="E119" s="20" t="s">
        <v>25</v>
      </c>
      <c r="F119" s="54">
        <v>790.7</v>
      </c>
      <c r="G119" s="20">
        <v>704</v>
      </c>
      <c r="H119" s="20">
        <v>86.695800000000006</v>
      </c>
      <c r="I119" s="24" t="s">
        <v>78</v>
      </c>
      <c r="J119" s="25">
        <v>2378</v>
      </c>
      <c r="K119" s="26">
        <f t="shared" si="5"/>
        <v>1880284.6</v>
      </c>
      <c r="L119" s="20" t="s">
        <v>79</v>
      </c>
      <c r="M119" s="27" t="s">
        <v>80</v>
      </c>
      <c r="N119" s="38"/>
    </row>
    <row r="120" spans="1:15" ht="14.25">
      <c r="A120" s="48">
        <v>14</v>
      </c>
      <c r="B120" s="20">
        <v>1</v>
      </c>
      <c r="C120" s="45">
        <v>501</v>
      </c>
      <c r="D120" s="20">
        <v>4</v>
      </c>
      <c r="E120" s="20" t="s">
        <v>25</v>
      </c>
      <c r="F120" s="54">
        <v>790.7</v>
      </c>
      <c r="G120" s="20">
        <v>704</v>
      </c>
      <c r="H120" s="20">
        <v>86.695800000000006</v>
      </c>
      <c r="I120" s="24" t="s">
        <v>78</v>
      </c>
      <c r="J120" s="25">
        <v>2246.6999999999998</v>
      </c>
      <c r="K120" s="26">
        <f t="shared" si="4"/>
        <v>1776465.69</v>
      </c>
      <c r="L120" s="20" t="s">
        <v>79</v>
      </c>
      <c r="M120" s="27" t="s">
        <v>80</v>
      </c>
      <c r="N120" s="38"/>
    </row>
    <row r="121" spans="1:15" ht="14.25">
      <c r="A121" s="48">
        <v>14</v>
      </c>
      <c r="B121" s="20">
        <v>2</v>
      </c>
      <c r="C121" s="45">
        <v>102</v>
      </c>
      <c r="D121" s="20">
        <v>7.5</v>
      </c>
      <c r="E121" s="20" t="s">
        <v>25</v>
      </c>
      <c r="F121" s="46">
        <v>593.59</v>
      </c>
      <c r="G121" s="20">
        <v>528.20000000000005</v>
      </c>
      <c r="H121" s="20">
        <v>65.387699999999995</v>
      </c>
      <c r="I121" s="24" t="s">
        <v>78</v>
      </c>
      <c r="J121" s="25">
        <v>5125.3999999999996</v>
      </c>
      <c r="K121" s="26">
        <f t="shared" si="4"/>
        <v>3042386.1860000002</v>
      </c>
      <c r="L121" s="20" t="s">
        <v>79</v>
      </c>
      <c r="M121" s="27" t="s">
        <v>80</v>
      </c>
      <c r="N121" s="38"/>
    </row>
    <row r="122" spans="1:15" ht="14.25">
      <c r="A122" s="48">
        <v>14</v>
      </c>
      <c r="B122" s="20">
        <v>2</v>
      </c>
      <c r="C122" s="45">
        <v>202</v>
      </c>
      <c r="D122" s="20">
        <v>4.5</v>
      </c>
      <c r="E122" s="20" t="s">
        <v>25</v>
      </c>
      <c r="F122" s="46">
        <v>575.38</v>
      </c>
      <c r="G122" s="20">
        <v>512</v>
      </c>
      <c r="H122" s="20">
        <v>63.382399999999997</v>
      </c>
      <c r="I122" s="24" t="s">
        <v>78</v>
      </c>
      <c r="J122" s="25">
        <v>2693.6</v>
      </c>
      <c r="K122" s="26">
        <f t="shared" si="4"/>
        <v>1549843.568</v>
      </c>
      <c r="L122" s="20" t="s">
        <v>79</v>
      </c>
      <c r="M122" s="27" t="s">
        <v>80</v>
      </c>
      <c r="N122" s="38"/>
    </row>
    <row r="123" spans="1:15" ht="14.25">
      <c r="A123" s="48">
        <v>14</v>
      </c>
      <c r="B123" s="20">
        <v>2</v>
      </c>
      <c r="C123" s="45">
        <v>302</v>
      </c>
      <c r="D123" s="20">
        <v>4</v>
      </c>
      <c r="E123" s="20" t="s">
        <v>25</v>
      </c>
      <c r="F123" s="46">
        <v>575.38</v>
      </c>
      <c r="G123" s="20">
        <v>512</v>
      </c>
      <c r="H123" s="20">
        <v>63.382399999999997</v>
      </c>
      <c r="I123" s="24" t="s">
        <v>78</v>
      </c>
      <c r="J123" s="25">
        <v>2536.3000000000002</v>
      </c>
      <c r="K123" s="26">
        <f t="shared" si="4"/>
        <v>1459336.294</v>
      </c>
      <c r="L123" s="20" t="s">
        <v>79</v>
      </c>
      <c r="M123" s="27" t="s">
        <v>80</v>
      </c>
      <c r="N123" s="38"/>
    </row>
    <row r="124" spans="1:15" ht="14.25">
      <c r="A124" s="48">
        <v>14</v>
      </c>
      <c r="B124" s="20">
        <v>2</v>
      </c>
      <c r="C124" s="45">
        <v>402</v>
      </c>
      <c r="D124" s="20">
        <v>4</v>
      </c>
      <c r="E124" s="20" t="s">
        <v>25</v>
      </c>
      <c r="F124" s="46">
        <v>575.38</v>
      </c>
      <c r="G124" s="20">
        <v>512</v>
      </c>
      <c r="H124" s="20">
        <v>63.382399999999997</v>
      </c>
      <c r="I124" s="24" t="s">
        <v>78</v>
      </c>
      <c r="J124" s="25">
        <v>2378.04</v>
      </c>
      <c r="K124" s="26">
        <f t="shared" si="4"/>
        <v>1368276.6551999999</v>
      </c>
      <c r="L124" s="20" t="s">
        <v>79</v>
      </c>
      <c r="M124" s="27" t="s">
        <v>80</v>
      </c>
      <c r="N124" s="38"/>
    </row>
    <row r="125" spans="1:15" ht="14.25">
      <c r="A125" s="48">
        <v>14</v>
      </c>
      <c r="B125" s="20">
        <v>2</v>
      </c>
      <c r="C125" s="45">
        <v>502</v>
      </c>
      <c r="D125" s="20">
        <v>4</v>
      </c>
      <c r="E125" s="20" t="s">
        <v>25</v>
      </c>
      <c r="F125" s="46">
        <v>575.38</v>
      </c>
      <c r="G125" s="20">
        <v>512</v>
      </c>
      <c r="H125" s="20">
        <v>63.382399999999997</v>
      </c>
      <c r="I125" s="24" t="s">
        <v>78</v>
      </c>
      <c r="J125" s="25">
        <v>2246.6999999999998</v>
      </c>
      <c r="K125" s="26">
        <f t="shared" si="4"/>
        <v>1292706.246</v>
      </c>
      <c r="L125" s="20" t="s">
        <v>79</v>
      </c>
      <c r="M125" s="27" t="s">
        <v>80</v>
      </c>
      <c r="N125" s="38"/>
    </row>
    <row r="126" spans="1:15" ht="26.1" customHeight="1">
      <c r="A126" s="94" t="s">
        <v>82</v>
      </c>
      <c r="B126" s="95"/>
      <c r="C126" s="95"/>
      <c r="D126" s="95"/>
      <c r="E126" s="96"/>
      <c r="F126" s="20">
        <f>SUM(F5:F125)</f>
        <v>91936.729999999894</v>
      </c>
      <c r="G126" s="55"/>
      <c r="H126" s="55"/>
      <c r="I126" s="56"/>
      <c r="J126" s="57">
        <f>K126/F126</f>
        <v>2748.1446869134902</v>
      </c>
      <c r="K126" s="58">
        <f>SUM(K5:K125)</f>
        <v>252655436.0817</v>
      </c>
      <c r="L126" s="20"/>
      <c r="M126" s="55"/>
      <c r="N126" s="38"/>
    </row>
    <row r="127" spans="1:15" ht="36.950000000000003" customHeight="1">
      <c r="A127" s="97" t="s">
        <v>83</v>
      </c>
      <c r="B127" s="97"/>
      <c r="C127" s="98"/>
      <c r="D127" s="97"/>
      <c r="E127" s="98"/>
      <c r="F127" s="97"/>
      <c r="G127" s="98"/>
      <c r="H127" s="98"/>
      <c r="I127" s="98"/>
      <c r="J127" s="97"/>
      <c r="K127" s="98"/>
      <c r="L127" s="97"/>
      <c r="M127" s="98"/>
    </row>
    <row r="128" spans="1:15">
      <c r="A128" s="40"/>
      <c r="B128" s="40"/>
      <c r="C128" s="29"/>
      <c r="D128" s="40"/>
      <c r="E128" s="29"/>
      <c r="F128" s="40"/>
      <c r="G128" s="29"/>
      <c r="H128" s="29"/>
      <c r="I128" s="41"/>
      <c r="J128" s="42"/>
      <c r="K128" s="41"/>
      <c r="L128" s="42"/>
      <c r="M128" s="41"/>
    </row>
    <row r="129" spans="1:13">
      <c r="A129" s="40"/>
      <c r="B129" s="40"/>
      <c r="C129" s="29"/>
      <c r="D129" s="40"/>
      <c r="E129" s="29"/>
      <c r="F129" s="40"/>
      <c r="G129" s="29"/>
      <c r="H129" s="29"/>
      <c r="I129" s="41"/>
      <c r="J129" s="99" t="s">
        <v>84</v>
      </c>
      <c r="K129" s="100"/>
      <c r="L129" s="101"/>
      <c r="M129" s="41"/>
    </row>
  </sheetData>
  <mergeCells count="5">
    <mergeCell ref="A1:M1"/>
    <mergeCell ref="A2:M2"/>
    <mergeCell ref="A126:E126"/>
    <mergeCell ref="A127:M127"/>
    <mergeCell ref="J129:L129"/>
  </mergeCells>
  <phoneticPr fontId="14" type="noConversion"/>
  <pageMargins left="0.75" right="0.75" top="1" bottom="1" header="0.5" footer="0.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115"/>
  <sheetViews>
    <sheetView topLeftCell="A91" zoomScale="80" zoomScaleNormal="80" workbookViewId="0">
      <selection activeCell="F113" sqref="F113:F114"/>
    </sheetView>
  </sheetViews>
  <sheetFormatPr defaultColWidth="10.5" defaultRowHeight="13.5"/>
  <cols>
    <col min="1" max="1" width="5.75" style="40" customWidth="1"/>
    <col min="2" max="2" width="6.375" style="40" customWidth="1"/>
    <col min="3" max="3" width="5.625" style="40" customWidth="1"/>
    <col min="4" max="4" width="7.5" style="40" customWidth="1"/>
    <col min="5" max="5" width="5.75" style="29" customWidth="1"/>
    <col min="6" max="6" width="13.625" style="40" customWidth="1"/>
    <col min="7" max="8" width="10.5" style="29" customWidth="1"/>
    <col min="9" max="9" width="13.375" style="29" customWidth="1"/>
    <col min="10" max="10" width="10.875" style="40" customWidth="1"/>
    <col min="11" max="11" width="13" style="29" customWidth="1"/>
    <col min="12" max="12" width="10.5" style="29" customWidth="1"/>
    <col min="13" max="13" width="16.125" style="29" customWidth="1"/>
    <col min="14" max="16382" width="10.5" style="29" customWidth="1"/>
    <col min="16383" max="16384" width="10.5" style="30" customWidth="1"/>
  </cols>
  <sheetData>
    <row r="1" spans="1:14 16383:16384" s="15" customFormat="1" ht="35.25" customHeight="1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4 16383:16384" s="15" customFormat="1" ht="24.75" customHeight="1">
      <c r="A2" s="92" t="s">
        <v>85</v>
      </c>
      <c r="B2" s="92"/>
      <c r="C2" s="93"/>
      <c r="D2" s="92"/>
      <c r="E2" s="92"/>
      <c r="F2" s="93"/>
      <c r="G2" s="92"/>
      <c r="H2" s="92"/>
      <c r="I2" s="92"/>
      <c r="J2" s="93"/>
      <c r="K2" s="93"/>
      <c r="L2" s="92"/>
      <c r="M2" s="92"/>
    </row>
    <row r="3" spans="1:14 16383:16384" s="15" customFormat="1" ht="24.75" customHeight="1">
      <c r="A3" s="16"/>
      <c r="B3" s="16"/>
      <c r="C3" s="17"/>
      <c r="D3" s="16"/>
      <c r="E3" s="16"/>
      <c r="F3" s="17"/>
      <c r="G3" s="16"/>
      <c r="H3" s="16"/>
      <c r="I3" s="16"/>
      <c r="J3" s="17" t="s">
        <v>92</v>
      </c>
      <c r="K3" s="17"/>
      <c r="L3" s="16"/>
      <c r="M3" s="16"/>
    </row>
    <row r="4" spans="1:14 16383:16384" s="19" customFormat="1" ht="39.75" customHeight="1">
      <c r="A4" s="18" t="s">
        <v>67</v>
      </c>
      <c r="B4" s="18" t="s">
        <v>68</v>
      </c>
      <c r="C4" s="18" t="s">
        <v>69</v>
      </c>
      <c r="D4" s="18" t="s">
        <v>86</v>
      </c>
      <c r="E4" s="18" t="s">
        <v>24</v>
      </c>
      <c r="F4" s="18" t="s">
        <v>26</v>
      </c>
      <c r="G4" s="18" t="s">
        <v>71</v>
      </c>
      <c r="H4" s="18" t="s">
        <v>72</v>
      </c>
      <c r="I4" s="18" t="s">
        <v>73</v>
      </c>
      <c r="J4" s="18" t="s">
        <v>87</v>
      </c>
      <c r="K4" s="18" t="s">
        <v>88</v>
      </c>
      <c r="L4" s="18" t="s">
        <v>76</v>
      </c>
      <c r="M4" s="18" t="s">
        <v>77</v>
      </c>
    </row>
    <row r="5" spans="1:14 16383:16384" s="29" customFormat="1" ht="14.25">
      <c r="A5" s="20">
        <v>1</v>
      </c>
      <c r="B5" s="20">
        <v>1</v>
      </c>
      <c r="C5" s="21">
        <v>101</v>
      </c>
      <c r="D5" s="20">
        <v>4.2</v>
      </c>
      <c r="E5" s="22" t="s">
        <v>25</v>
      </c>
      <c r="F5" s="23">
        <v>62.52</v>
      </c>
      <c r="G5" s="20">
        <v>60.8</v>
      </c>
      <c r="H5" s="20">
        <v>1.7175</v>
      </c>
      <c r="I5" s="24" t="s">
        <v>78</v>
      </c>
      <c r="J5" s="25">
        <v>2780</v>
      </c>
      <c r="K5" s="26">
        <f>J5*F5</f>
        <v>173805.6</v>
      </c>
      <c r="L5" s="20" t="s">
        <v>79</v>
      </c>
      <c r="M5" s="27" t="s">
        <v>80</v>
      </c>
      <c r="N5" s="28"/>
    </row>
    <row r="6" spans="1:14 16383:16384" s="29" customFormat="1" ht="14.25">
      <c r="A6" s="20">
        <v>1</v>
      </c>
      <c r="B6" s="20">
        <v>1</v>
      </c>
      <c r="C6" s="21">
        <v>102</v>
      </c>
      <c r="D6" s="20">
        <v>4.2</v>
      </c>
      <c r="E6" s="22" t="s">
        <v>25</v>
      </c>
      <c r="F6" s="23">
        <v>62.52</v>
      </c>
      <c r="G6" s="20">
        <v>60.8</v>
      </c>
      <c r="H6" s="20">
        <v>1.7175</v>
      </c>
      <c r="I6" s="24" t="s">
        <v>78</v>
      </c>
      <c r="J6" s="25">
        <v>2780</v>
      </c>
      <c r="K6" s="26">
        <f t="shared" ref="K6:K69" si="0">J6*F6</f>
        <v>173805.6</v>
      </c>
      <c r="L6" s="20" t="s">
        <v>79</v>
      </c>
      <c r="M6" s="27" t="s">
        <v>80</v>
      </c>
      <c r="N6" s="28"/>
    </row>
    <row r="7" spans="1:14 16383:16384" s="29" customFormat="1" ht="14.25">
      <c r="A7" s="20">
        <v>1</v>
      </c>
      <c r="B7" s="20">
        <v>1</v>
      </c>
      <c r="C7" s="21">
        <v>103</v>
      </c>
      <c r="D7" s="20">
        <v>4.2</v>
      </c>
      <c r="E7" s="22" t="s">
        <v>25</v>
      </c>
      <c r="F7" s="23">
        <v>82.05</v>
      </c>
      <c r="G7" s="20">
        <v>79.8</v>
      </c>
      <c r="H7" s="20">
        <v>2.2542</v>
      </c>
      <c r="I7" s="24" t="s">
        <v>78</v>
      </c>
      <c r="J7" s="25">
        <v>2780</v>
      </c>
      <c r="K7" s="26">
        <f t="shared" si="0"/>
        <v>228099</v>
      </c>
      <c r="L7" s="20" t="s">
        <v>79</v>
      </c>
      <c r="M7" s="27" t="s">
        <v>80</v>
      </c>
      <c r="N7" s="28"/>
    </row>
    <row r="8" spans="1:14 16383:16384" s="29" customFormat="1" ht="14.25">
      <c r="A8" s="20">
        <v>1</v>
      </c>
      <c r="B8" s="20">
        <v>1</v>
      </c>
      <c r="C8" s="21">
        <v>104</v>
      </c>
      <c r="D8" s="20">
        <v>4.2</v>
      </c>
      <c r="E8" s="22" t="s">
        <v>25</v>
      </c>
      <c r="F8" s="23">
        <v>26.42</v>
      </c>
      <c r="G8" s="20">
        <v>25.693999999999999</v>
      </c>
      <c r="H8" s="20">
        <v>0.7258</v>
      </c>
      <c r="I8" s="24" t="s">
        <v>78</v>
      </c>
      <c r="J8" s="25">
        <v>2780</v>
      </c>
      <c r="K8" s="26">
        <f t="shared" si="0"/>
        <v>73447.600000000006</v>
      </c>
      <c r="L8" s="20" t="s">
        <v>79</v>
      </c>
      <c r="M8" s="27" t="s">
        <v>80</v>
      </c>
      <c r="N8" s="28"/>
    </row>
    <row r="9" spans="1:14 16383:16384" s="29" customFormat="1" ht="14.25">
      <c r="A9" s="20">
        <v>1</v>
      </c>
      <c r="B9" s="20">
        <v>1</v>
      </c>
      <c r="C9" s="21">
        <v>107</v>
      </c>
      <c r="D9" s="20">
        <v>4.2</v>
      </c>
      <c r="E9" s="22" t="s">
        <v>25</v>
      </c>
      <c r="F9" s="23">
        <v>58.61</v>
      </c>
      <c r="G9" s="20">
        <v>57</v>
      </c>
      <c r="H9" s="20">
        <v>1.6101000000000001</v>
      </c>
      <c r="I9" s="24" t="s">
        <v>78</v>
      </c>
      <c r="J9" s="25">
        <v>2780</v>
      </c>
      <c r="K9" s="26">
        <f t="shared" si="0"/>
        <v>162935.79999999999</v>
      </c>
      <c r="L9" s="20" t="s">
        <v>79</v>
      </c>
      <c r="M9" s="27" t="s">
        <v>80</v>
      </c>
      <c r="N9" s="28"/>
    </row>
    <row r="10" spans="1:14 16383:16384" s="29" customFormat="1" ht="14.25">
      <c r="A10" s="20">
        <v>1</v>
      </c>
      <c r="B10" s="20">
        <v>1</v>
      </c>
      <c r="C10" s="20">
        <v>301</v>
      </c>
      <c r="D10" s="20">
        <v>3.4</v>
      </c>
      <c r="E10" s="22" t="s">
        <v>25</v>
      </c>
      <c r="F10" s="20">
        <v>41.79</v>
      </c>
      <c r="G10" s="20">
        <v>29.815000000000001</v>
      </c>
      <c r="H10" s="20">
        <v>11.9735</v>
      </c>
      <c r="I10" s="24" t="s">
        <v>78</v>
      </c>
      <c r="J10" s="25">
        <v>3775.3</v>
      </c>
      <c r="K10" s="26">
        <f t="shared" si="0"/>
        <v>157769.78700000001</v>
      </c>
      <c r="L10" s="20" t="s">
        <v>79</v>
      </c>
      <c r="M10" s="27" t="s">
        <v>80</v>
      </c>
      <c r="N10" s="28"/>
      <c r="XFC10" s="30"/>
      <c r="XFD10" s="30"/>
    </row>
    <row r="11" spans="1:14 16383:16384" s="29" customFormat="1" ht="14.25">
      <c r="A11" s="20">
        <v>1</v>
      </c>
      <c r="B11" s="20">
        <v>1</v>
      </c>
      <c r="C11" s="20">
        <v>302</v>
      </c>
      <c r="D11" s="20">
        <v>3.4</v>
      </c>
      <c r="E11" s="22" t="s">
        <v>25</v>
      </c>
      <c r="F11" s="20">
        <v>41.79</v>
      </c>
      <c r="G11" s="20">
        <v>29.815000000000001</v>
      </c>
      <c r="H11" s="20">
        <v>11.9735</v>
      </c>
      <c r="I11" s="24" t="s">
        <v>78</v>
      </c>
      <c r="J11" s="25">
        <v>3692.65</v>
      </c>
      <c r="K11" s="26">
        <f t="shared" si="0"/>
        <v>154315.84349999999</v>
      </c>
      <c r="L11" s="20" t="s">
        <v>79</v>
      </c>
      <c r="M11" s="27" t="s">
        <v>80</v>
      </c>
      <c r="N11" s="28"/>
      <c r="XFC11" s="30"/>
      <c r="XFD11" s="30"/>
    </row>
    <row r="12" spans="1:14 16383:16384" s="29" customFormat="1" ht="14.25">
      <c r="A12" s="20">
        <v>1</v>
      </c>
      <c r="B12" s="20">
        <v>1</v>
      </c>
      <c r="C12" s="20">
        <v>303</v>
      </c>
      <c r="D12" s="20">
        <v>3.4</v>
      </c>
      <c r="E12" s="22" t="s">
        <v>25</v>
      </c>
      <c r="F12" s="20">
        <v>41.79</v>
      </c>
      <c r="G12" s="20">
        <v>29.815000000000001</v>
      </c>
      <c r="H12" s="20">
        <v>11.9735</v>
      </c>
      <c r="I12" s="24" t="s">
        <v>78</v>
      </c>
      <c r="J12" s="25">
        <v>3692.7</v>
      </c>
      <c r="K12" s="26">
        <f t="shared" si="0"/>
        <v>154317.93299999999</v>
      </c>
      <c r="L12" s="20" t="s">
        <v>79</v>
      </c>
      <c r="M12" s="27" t="s">
        <v>80</v>
      </c>
      <c r="N12" s="28"/>
      <c r="XFC12" s="30"/>
      <c r="XFD12" s="30"/>
    </row>
    <row r="13" spans="1:14 16383:16384" s="29" customFormat="1" ht="14.25">
      <c r="A13" s="20">
        <v>1</v>
      </c>
      <c r="B13" s="20">
        <v>1</v>
      </c>
      <c r="C13" s="20">
        <v>304</v>
      </c>
      <c r="D13" s="20">
        <v>3.4</v>
      </c>
      <c r="E13" s="22" t="s">
        <v>25</v>
      </c>
      <c r="F13" s="20">
        <v>41.79</v>
      </c>
      <c r="G13" s="20">
        <v>29.815000000000001</v>
      </c>
      <c r="H13" s="20">
        <v>11.9735</v>
      </c>
      <c r="I13" s="24" t="s">
        <v>78</v>
      </c>
      <c r="J13" s="25">
        <v>3692.7</v>
      </c>
      <c r="K13" s="26">
        <f t="shared" si="0"/>
        <v>154317.93299999999</v>
      </c>
      <c r="L13" s="20" t="s">
        <v>79</v>
      </c>
      <c r="M13" s="27" t="s">
        <v>80</v>
      </c>
      <c r="N13" s="28"/>
      <c r="XFC13" s="30"/>
      <c r="XFD13" s="30"/>
    </row>
    <row r="14" spans="1:14 16383:16384" s="29" customFormat="1" ht="14.25">
      <c r="A14" s="20">
        <v>1</v>
      </c>
      <c r="B14" s="20">
        <v>1</v>
      </c>
      <c r="C14" s="20">
        <v>305</v>
      </c>
      <c r="D14" s="20">
        <v>3.4</v>
      </c>
      <c r="E14" s="22" t="s">
        <v>25</v>
      </c>
      <c r="F14" s="20">
        <v>41.79</v>
      </c>
      <c r="G14" s="20">
        <v>29.815000000000001</v>
      </c>
      <c r="H14" s="20">
        <v>11.9735</v>
      </c>
      <c r="I14" s="24" t="s">
        <v>78</v>
      </c>
      <c r="J14" s="25">
        <v>3692.7</v>
      </c>
      <c r="K14" s="26">
        <f t="shared" si="0"/>
        <v>154317.93299999999</v>
      </c>
      <c r="L14" s="20" t="s">
        <v>79</v>
      </c>
      <c r="M14" s="27" t="s">
        <v>80</v>
      </c>
      <c r="N14" s="28"/>
      <c r="XFC14" s="30"/>
      <c r="XFD14" s="30"/>
    </row>
    <row r="15" spans="1:14 16383:16384" s="29" customFormat="1" ht="14.25">
      <c r="A15" s="20">
        <v>1</v>
      </c>
      <c r="B15" s="20">
        <v>1</v>
      </c>
      <c r="C15" s="20">
        <v>306</v>
      </c>
      <c r="D15" s="20">
        <v>3.4</v>
      </c>
      <c r="E15" s="22" t="s">
        <v>25</v>
      </c>
      <c r="F15" s="20">
        <v>41.79</v>
      </c>
      <c r="G15" s="20">
        <v>29.815000000000001</v>
      </c>
      <c r="H15" s="20">
        <v>11.9735</v>
      </c>
      <c r="I15" s="24" t="s">
        <v>78</v>
      </c>
      <c r="J15" s="25">
        <v>3692.7</v>
      </c>
      <c r="K15" s="26">
        <f t="shared" si="0"/>
        <v>154317.93299999999</v>
      </c>
      <c r="L15" s="20" t="s">
        <v>79</v>
      </c>
      <c r="M15" s="27" t="s">
        <v>80</v>
      </c>
      <c r="N15" s="28"/>
      <c r="XFC15" s="30"/>
      <c r="XFD15" s="30"/>
    </row>
    <row r="16" spans="1:14 16383:16384" s="29" customFormat="1" ht="14.25">
      <c r="A16" s="20">
        <v>1</v>
      </c>
      <c r="B16" s="20">
        <v>1</v>
      </c>
      <c r="C16" s="20">
        <v>307</v>
      </c>
      <c r="D16" s="20">
        <v>3.4</v>
      </c>
      <c r="E16" s="22" t="s">
        <v>25</v>
      </c>
      <c r="F16" s="20">
        <v>41.79</v>
      </c>
      <c r="G16" s="20">
        <v>29.815000000000001</v>
      </c>
      <c r="H16" s="20">
        <v>11.9735</v>
      </c>
      <c r="I16" s="24" t="s">
        <v>78</v>
      </c>
      <c r="J16" s="25">
        <v>3692.7</v>
      </c>
      <c r="K16" s="26">
        <f t="shared" si="0"/>
        <v>154317.93299999999</v>
      </c>
      <c r="L16" s="20" t="s">
        <v>79</v>
      </c>
      <c r="M16" s="27" t="s">
        <v>80</v>
      </c>
      <c r="N16" s="28"/>
      <c r="XFC16" s="30"/>
      <c r="XFD16" s="30"/>
    </row>
    <row r="17" spans="1:14 16383:16384" s="29" customFormat="1" ht="14.25">
      <c r="A17" s="20">
        <v>1</v>
      </c>
      <c r="B17" s="20">
        <v>1</v>
      </c>
      <c r="C17" s="20">
        <v>308</v>
      </c>
      <c r="D17" s="20">
        <v>3.4</v>
      </c>
      <c r="E17" s="22" t="s">
        <v>25</v>
      </c>
      <c r="F17" s="20">
        <v>41.79</v>
      </c>
      <c r="G17" s="20">
        <v>29.815000000000001</v>
      </c>
      <c r="H17" s="20">
        <v>11.9735</v>
      </c>
      <c r="I17" s="24" t="s">
        <v>78</v>
      </c>
      <c r="J17" s="25">
        <v>3692.65</v>
      </c>
      <c r="K17" s="26">
        <f t="shared" si="0"/>
        <v>154315.84349999999</v>
      </c>
      <c r="L17" s="20" t="s">
        <v>79</v>
      </c>
      <c r="M17" s="27" t="s">
        <v>80</v>
      </c>
      <c r="N17" s="28"/>
      <c r="XFC17" s="30"/>
      <c r="XFD17" s="30"/>
    </row>
    <row r="18" spans="1:14 16383:16384" s="29" customFormat="1" ht="14.25">
      <c r="A18" s="20">
        <v>1</v>
      </c>
      <c r="B18" s="20">
        <v>1</v>
      </c>
      <c r="C18" s="20">
        <v>309</v>
      </c>
      <c r="D18" s="20">
        <v>3.4</v>
      </c>
      <c r="E18" s="22" t="s">
        <v>25</v>
      </c>
      <c r="F18" s="20">
        <v>41.79</v>
      </c>
      <c r="G18" s="20">
        <v>29.815000000000001</v>
      </c>
      <c r="H18" s="20">
        <v>11.9735</v>
      </c>
      <c r="I18" s="24" t="s">
        <v>78</v>
      </c>
      <c r="J18" s="25">
        <v>3692.7</v>
      </c>
      <c r="K18" s="26">
        <f t="shared" si="0"/>
        <v>154317.93299999999</v>
      </c>
      <c r="L18" s="20" t="s">
        <v>79</v>
      </c>
      <c r="M18" s="27" t="s">
        <v>80</v>
      </c>
      <c r="N18" s="28"/>
      <c r="XFC18" s="30"/>
      <c r="XFD18" s="30"/>
    </row>
    <row r="19" spans="1:14 16383:16384" s="29" customFormat="1" ht="14.25">
      <c r="A19" s="20">
        <v>1</v>
      </c>
      <c r="B19" s="20">
        <v>1</v>
      </c>
      <c r="C19" s="20">
        <v>310</v>
      </c>
      <c r="D19" s="20">
        <v>3.4</v>
      </c>
      <c r="E19" s="22" t="s">
        <v>25</v>
      </c>
      <c r="F19" s="20">
        <v>41.79</v>
      </c>
      <c r="G19" s="20">
        <v>29.815000000000001</v>
      </c>
      <c r="H19" s="20">
        <v>11.9735</v>
      </c>
      <c r="I19" s="24" t="s">
        <v>78</v>
      </c>
      <c r="J19" s="25">
        <v>3576</v>
      </c>
      <c r="K19" s="26">
        <f t="shared" si="0"/>
        <v>149441.04</v>
      </c>
      <c r="L19" s="20" t="s">
        <v>79</v>
      </c>
      <c r="M19" s="27" t="s">
        <v>80</v>
      </c>
      <c r="N19" s="28"/>
      <c r="XFC19" s="30"/>
      <c r="XFD19" s="30"/>
    </row>
    <row r="20" spans="1:14 16383:16384" s="29" customFormat="1" ht="14.25">
      <c r="A20" s="20">
        <v>1</v>
      </c>
      <c r="B20" s="20">
        <v>1</v>
      </c>
      <c r="C20" s="20">
        <v>311</v>
      </c>
      <c r="D20" s="20">
        <v>3.4</v>
      </c>
      <c r="E20" s="22" t="s">
        <v>25</v>
      </c>
      <c r="F20" s="20">
        <v>41.79</v>
      </c>
      <c r="G20" s="20">
        <v>29.815000000000001</v>
      </c>
      <c r="H20" s="20">
        <v>11.9735</v>
      </c>
      <c r="I20" s="24" t="s">
        <v>78</v>
      </c>
      <c r="J20" s="25">
        <v>3576</v>
      </c>
      <c r="K20" s="26">
        <f t="shared" si="0"/>
        <v>149441.04</v>
      </c>
      <c r="L20" s="20" t="s">
        <v>79</v>
      </c>
      <c r="M20" s="27" t="s">
        <v>80</v>
      </c>
      <c r="N20" s="28"/>
      <c r="XFC20" s="30"/>
      <c r="XFD20" s="30"/>
    </row>
    <row r="21" spans="1:14 16383:16384" s="29" customFormat="1" ht="14.25">
      <c r="A21" s="20">
        <v>1</v>
      </c>
      <c r="B21" s="20">
        <v>1</v>
      </c>
      <c r="C21" s="20">
        <v>312</v>
      </c>
      <c r="D21" s="20">
        <v>3.4</v>
      </c>
      <c r="E21" s="22" t="s">
        <v>25</v>
      </c>
      <c r="F21" s="20">
        <v>41.79</v>
      </c>
      <c r="G21" s="20">
        <v>29.815000000000001</v>
      </c>
      <c r="H21" s="20">
        <v>11.9735</v>
      </c>
      <c r="I21" s="24" t="s">
        <v>78</v>
      </c>
      <c r="J21" s="25">
        <v>3692.7</v>
      </c>
      <c r="K21" s="26">
        <f t="shared" si="0"/>
        <v>154317.93299999999</v>
      </c>
      <c r="L21" s="20" t="s">
        <v>79</v>
      </c>
      <c r="M21" s="27" t="s">
        <v>80</v>
      </c>
      <c r="N21" s="28"/>
      <c r="XFC21" s="30"/>
      <c r="XFD21" s="30"/>
    </row>
    <row r="22" spans="1:14 16383:16384" s="29" customFormat="1" ht="14.25">
      <c r="A22" s="20">
        <v>1</v>
      </c>
      <c r="B22" s="20">
        <v>1</v>
      </c>
      <c r="C22" s="20">
        <v>313</v>
      </c>
      <c r="D22" s="20">
        <v>3.4</v>
      </c>
      <c r="E22" s="22" t="s">
        <v>25</v>
      </c>
      <c r="F22" s="20">
        <v>41.79</v>
      </c>
      <c r="G22" s="20">
        <v>29.815000000000001</v>
      </c>
      <c r="H22" s="20">
        <v>11.9735</v>
      </c>
      <c r="I22" s="24" t="s">
        <v>78</v>
      </c>
      <c r="J22" s="25">
        <v>3692.7</v>
      </c>
      <c r="K22" s="26">
        <f t="shared" si="0"/>
        <v>154317.93299999999</v>
      </c>
      <c r="L22" s="20" t="s">
        <v>79</v>
      </c>
      <c r="M22" s="27" t="s">
        <v>80</v>
      </c>
      <c r="N22" s="28"/>
      <c r="XFC22" s="30"/>
      <c r="XFD22" s="30"/>
    </row>
    <row r="23" spans="1:14 16383:16384" s="29" customFormat="1" ht="14.25">
      <c r="A23" s="20">
        <v>1</v>
      </c>
      <c r="B23" s="20">
        <v>1</v>
      </c>
      <c r="C23" s="20">
        <v>314</v>
      </c>
      <c r="D23" s="20">
        <v>3.4</v>
      </c>
      <c r="E23" s="22" t="s">
        <v>25</v>
      </c>
      <c r="F23" s="20">
        <v>41.79</v>
      </c>
      <c r="G23" s="20">
        <v>29.815000000000001</v>
      </c>
      <c r="H23" s="20">
        <v>11.9735</v>
      </c>
      <c r="I23" s="24" t="s">
        <v>78</v>
      </c>
      <c r="J23" s="25">
        <v>3692.65</v>
      </c>
      <c r="K23" s="26">
        <f t="shared" si="0"/>
        <v>154315.84349999999</v>
      </c>
      <c r="L23" s="20" t="s">
        <v>79</v>
      </c>
      <c r="M23" s="27" t="s">
        <v>80</v>
      </c>
      <c r="N23" s="28"/>
      <c r="XFC23" s="30"/>
      <c r="XFD23" s="30"/>
    </row>
    <row r="24" spans="1:14 16383:16384" s="29" customFormat="1" ht="14.25">
      <c r="A24" s="20">
        <v>1</v>
      </c>
      <c r="B24" s="20">
        <v>1</v>
      </c>
      <c r="C24" s="20">
        <v>315</v>
      </c>
      <c r="D24" s="20">
        <v>3.4</v>
      </c>
      <c r="E24" s="22" t="s">
        <v>25</v>
      </c>
      <c r="F24" s="20">
        <v>42.87</v>
      </c>
      <c r="G24" s="20">
        <v>30.998999999999999</v>
      </c>
      <c r="H24" s="20">
        <v>11.872299999999999</v>
      </c>
      <c r="I24" s="24" t="s">
        <v>78</v>
      </c>
      <c r="J24" s="25">
        <v>3176.8</v>
      </c>
      <c r="K24" s="26">
        <f t="shared" si="0"/>
        <v>136189.416</v>
      </c>
      <c r="L24" s="20" t="s">
        <v>79</v>
      </c>
      <c r="M24" s="27" t="s">
        <v>80</v>
      </c>
      <c r="N24" s="28"/>
      <c r="XFC24" s="30"/>
      <c r="XFD24" s="30"/>
    </row>
    <row r="25" spans="1:14 16383:16384" s="29" customFormat="1" ht="14.25">
      <c r="A25" s="20">
        <v>1</v>
      </c>
      <c r="B25" s="20">
        <v>1</v>
      </c>
      <c r="C25" s="20">
        <v>316</v>
      </c>
      <c r="D25" s="20">
        <v>3.4</v>
      </c>
      <c r="E25" s="22" t="s">
        <v>25</v>
      </c>
      <c r="F25" s="20">
        <v>39.159999999999997</v>
      </c>
      <c r="G25" s="20">
        <v>27.914999999999999</v>
      </c>
      <c r="H25" s="20">
        <v>11.245799999999999</v>
      </c>
      <c r="I25" s="24" t="s">
        <v>78</v>
      </c>
      <c r="J25" s="25">
        <v>3143.36</v>
      </c>
      <c r="K25" s="26">
        <f t="shared" si="0"/>
        <v>123093.9776</v>
      </c>
      <c r="L25" s="20" t="s">
        <v>79</v>
      </c>
      <c r="M25" s="27" t="s">
        <v>80</v>
      </c>
      <c r="N25" s="28"/>
      <c r="XFC25" s="30"/>
      <c r="XFD25" s="30"/>
    </row>
    <row r="26" spans="1:14 16383:16384" s="29" customFormat="1" ht="14.25">
      <c r="A26" s="20">
        <v>1</v>
      </c>
      <c r="B26" s="20">
        <v>1</v>
      </c>
      <c r="C26" s="20">
        <v>317</v>
      </c>
      <c r="D26" s="20">
        <v>3.4</v>
      </c>
      <c r="E26" s="22" t="s">
        <v>25</v>
      </c>
      <c r="F26" s="20">
        <v>39.159999999999997</v>
      </c>
      <c r="G26" s="20">
        <v>27.914999999999999</v>
      </c>
      <c r="H26" s="20">
        <v>11.245799999999999</v>
      </c>
      <c r="I26" s="24" t="s">
        <v>78</v>
      </c>
      <c r="J26" s="25">
        <v>3076.5</v>
      </c>
      <c r="K26" s="26">
        <f t="shared" si="0"/>
        <v>120475.74</v>
      </c>
      <c r="L26" s="20" t="s">
        <v>79</v>
      </c>
      <c r="M26" s="27" t="s">
        <v>80</v>
      </c>
      <c r="N26" s="28"/>
      <c r="XFC26" s="30"/>
      <c r="XFD26" s="30"/>
    </row>
    <row r="27" spans="1:14 16383:16384" s="29" customFormat="1" ht="14.25">
      <c r="A27" s="20">
        <v>1</v>
      </c>
      <c r="B27" s="20">
        <v>1</v>
      </c>
      <c r="C27" s="20">
        <v>318</v>
      </c>
      <c r="D27" s="20">
        <v>3.4</v>
      </c>
      <c r="E27" s="22" t="s">
        <v>25</v>
      </c>
      <c r="F27" s="20">
        <v>39.159999999999997</v>
      </c>
      <c r="G27" s="20">
        <v>27.914999999999999</v>
      </c>
      <c r="H27" s="20">
        <v>11.245799999999999</v>
      </c>
      <c r="I27" s="24" t="s">
        <v>78</v>
      </c>
      <c r="J27" s="25">
        <v>3076.5</v>
      </c>
      <c r="K27" s="26">
        <f t="shared" si="0"/>
        <v>120475.74</v>
      </c>
      <c r="L27" s="20" t="s">
        <v>79</v>
      </c>
      <c r="M27" s="27" t="s">
        <v>80</v>
      </c>
      <c r="N27" s="28"/>
      <c r="XFC27" s="30"/>
      <c r="XFD27" s="30"/>
    </row>
    <row r="28" spans="1:14 16383:16384" s="29" customFormat="1" ht="14.25">
      <c r="A28" s="20">
        <v>1</v>
      </c>
      <c r="B28" s="20">
        <v>1</v>
      </c>
      <c r="C28" s="20">
        <v>319</v>
      </c>
      <c r="D28" s="20">
        <v>3.4</v>
      </c>
      <c r="E28" s="22" t="s">
        <v>25</v>
      </c>
      <c r="F28" s="20">
        <v>39.159999999999997</v>
      </c>
      <c r="G28" s="20">
        <v>27.914999999999999</v>
      </c>
      <c r="H28" s="20">
        <v>11.245799999999999</v>
      </c>
      <c r="I28" s="24" t="s">
        <v>78</v>
      </c>
      <c r="J28" s="25">
        <v>3176.8</v>
      </c>
      <c r="K28" s="26">
        <f t="shared" si="0"/>
        <v>124403.488</v>
      </c>
      <c r="L28" s="20" t="s">
        <v>79</v>
      </c>
      <c r="M28" s="27" t="s">
        <v>80</v>
      </c>
      <c r="N28" s="28"/>
      <c r="XFC28" s="30"/>
      <c r="XFD28" s="30"/>
    </row>
    <row r="29" spans="1:14 16383:16384" s="29" customFormat="1" ht="14.25">
      <c r="A29" s="20">
        <v>1</v>
      </c>
      <c r="B29" s="20">
        <v>1</v>
      </c>
      <c r="C29" s="20">
        <v>320</v>
      </c>
      <c r="D29" s="20">
        <v>3.4</v>
      </c>
      <c r="E29" s="22" t="s">
        <v>25</v>
      </c>
      <c r="F29" s="20">
        <v>39.159999999999997</v>
      </c>
      <c r="G29" s="20">
        <v>27.914999999999999</v>
      </c>
      <c r="H29" s="20">
        <v>11.245799999999999</v>
      </c>
      <c r="I29" s="24" t="s">
        <v>78</v>
      </c>
      <c r="J29" s="25">
        <v>3176.8</v>
      </c>
      <c r="K29" s="26">
        <f t="shared" si="0"/>
        <v>124403.488</v>
      </c>
      <c r="L29" s="20" t="s">
        <v>79</v>
      </c>
      <c r="M29" s="27" t="s">
        <v>80</v>
      </c>
      <c r="N29" s="28"/>
      <c r="XFC29" s="30"/>
      <c r="XFD29" s="30"/>
    </row>
    <row r="30" spans="1:14 16383:16384" s="29" customFormat="1" ht="14.25">
      <c r="A30" s="20">
        <v>1</v>
      </c>
      <c r="B30" s="20">
        <v>1</v>
      </c>
      <c r="C30" s="20">
        <v>321</v>
      </c>
      <c r="D30" s="20">
        <v>3.4</v>
      </c>
      <c r="E30" s="22" t="s">
        <v>25</v>
      </c>
      <c r="F30" s="20">
        <v>39.159999999999997</v>
      </c>
      <c r="G30" s="20">
        <v>27.914999999999999</v>
      </c>
      <c r="H30" s="20">
        <v>11.245799999999999</v>
      </c>
      <c r="I30" s="24" t="s">
        <v>78</v>
      </c>
      <c r="J30" s="25">
        <v>3176.8</v>
      </c>
      <c r="K30" s="26">
        <f t="shared" si="0"/>
        <v>124403.488</v>
      </c>
      <c r="L30" s="20" t="s">
        <v>79</v>
      </c>
      <c r="M30" s="27" t="s">
        <v>80</v>
      </c>
      <c r="N30" s="28"/>
      <c r="XFC30" s="30"/>
      <c r="XFD30" s="30"/>
    </row>
    <row r="31" spans="1:14 16383:16384" s="29" customFormat="1" ht="14.25">
      <c r="A31" s="20">
        <v>1</v>
      </c>
      <c r="B31" s="20">
        <v>1</v>
      </c>
      <c r="C31" s="20">
        <v>322</v>
      </c>
      <c r="D31" s="20">
        <v>3.4</v>
      </c>
      <c r="E31" s="22" t="s">
        <v>25</v>
      </c>
      <c r="F31" s="20">
        <v>39.159999999999997</v>
      </c>
      <c r="G31" s="20">
        <v>27.914999999999999</v>
      </c>
      <c r="H31" s="20">
        <v>11.245799999999999</v>
      </c>
      <c r="I31" s="24" t="s">
        <v>78</v>
      </c>
      <c r="J31" s="25">
        <v>3176.8</v>
      </c>
      <c r="K31" s="26">
        <f t="shared" si="0"/>
        <v>124403.488</v>
      </c>
      <c r="L31" s="20" t="s">
        <v>79</v>
      </c>
      <c r="M31" s="27" t="s">
        <v>80</v>
      </c>
      <c r="N31" s="28"/>
      <c r="XFC31" s="30"/>
      <c r="XFD31" s="30"/>
    </row>
    <row r="32" spans="1:14 16383:16384" s="29" customFormat="1" ht="14.25">
      <c r="A32" s="20">
        <v>1</v>
      </c>
      <c r="B32" s="20">
        <v>1</v>
      </c>
      <c r="C32" s="20">
        <v>323</v>
      </c>
      <c r="D32" s="20">
        <v>3.4</v>
      </c>
      <c r="E32" s="22" t="s">
        <v>25</v>
      </c>
      <c r="F32" s="20">
        <v>39.159999999999997</v>
      </c>
      <c r="G32" s="20">
        <v>27.914999999999999</v>
      </c>
      <c r="H32" s="20">
        <v>11.245799999999999</v>
      </c>
      <c r="I32" s="24" t="s">
        <v>78</v>
      </c>
      <c r="J32" s="25">
        <v>3176.8</v>
      </c>
      <c r="K32" s="26">
        <f t="shared" si="0"/>
        <v>124403.488</v>
      </c>
      <c r="L32" s="20" t="s">
        <v>79</v>
      </c>
      <c r="M32" s="27" t="s">
        <v>80</v>
      </c>
      <c r="N32" s="28"/>
      <c r="XFC32" s="30"/>
      <c r="XFD32" s="30"/>
    </row>
    <row r="33" spans="1:14 16383:16384" s="29" customFormat="1" ht="14.25">
      <c r="A33" s="20">
        <v>1</v>
      </c>
      <c r="B33" s="20">
        <v>1</v>
      </c>
      <c r="C33" s="20">
        <v>324</v>
      </c>
      <c r="D33" s="20">
        <v>3.4</v>
      </c>
      <c r="E33" s="22" t="s">
        <v>25</v>
      </c>
      <c r="F33" s="20">
        <v>39.159999999999997</v>
      </c>
      <c r="G33" s="20">
        <v>27.914999999999999</v>
      </c>
      <c r="H33" s="20">
        <v>11.245799999999999</v>
      </c>
      <c r="I33" s="24" t="s">
        <v>78</v>
      </c>
      <c r="J33" s="25">
        <v>3176.8</v>
      </c>
      <c r="K33" s="26">
        <f t="shared" si="0"/>
        <v>124403.488</v>
      </c>
      <c r="L33" s="20" t="s">
        <v>79</v>
      </c>
      <c r="M33" s="27" t="s">
        <v>80</v>
      </c>
      <c r="N33" s="28"/>
      <c r="XFC33" s="30"/>
      <c r="XFD33" s="30"/>
    </row>
    <row r="34" spans="1:14 16383:16384" s="29" customFormat="1" ht="14.25">
      <c r="A34" s="20">
        <v>1</v>
      </c>
      <c r="B34" s="20">
        <v>1</v>
      </c>
      <c r="C34" s="20">
        <v>325</v>
      </c>
      <c r="D34" s="20">
        <v>3.4</v>
      </c>
      <c r="E34" s="22" t="s">
        <v>25</v>
      </c>
      <c r="F34" s="31">
        <v>37.5</v>
      </c>
      <c r="G34" s="20">
        <v>26.715</v>
      </c>
      <c r="H34" s="20">
        <v>10.786199999999999</v>
      </c>
      <c r="I34" s="24" t="s">
        <v>78</v>
      </c>
      <c r="J34" s="25">
        <v>3176.8</v>
      </c>
      <c r="K34" s="26">
        <f t="shared" si="0"/>
        <v>119130</v>
      </c>
      <c r="L34" s="20" t="s">
        <v>79</v>
      </c>
      <c r="M34" s="27" t="s">
        <v>80</v>
      </c>
      <c r="N34" s="28"/>
      <c r="XFC34" s="30"/>
      <c r="XFD34" s="30"/>
    </row>
    <row r="35" spans="1:14 16383:16384" s="29" customFormat="1" ht="14.25">
      <c r="A35" s="20">
        <v>1</v>
      </c>
      <c r="B35" s="20">
        <v>1</v>
      </c>
      <c r="C35" s="20">
        <v>401</v>
      </c>
      <c r="D35" s="20">
        <v>3.4</v>
      </c>
      <c r="E35" s="22" t="s">
        <v>25</v>
      </c>
      <c r="F35" s="20">
        <v>41.79</v>
      </c>
      <c r="G35" s="20">
        <v>29.815000000000001</v>
      </c>
      <c r="H35" s="20">
        <v>11.9735</v>
      </c>
      <c r="I35" s="24" t="s">
        <v>78</v>
      </c>
      <c r="J35" s="25">
        <v>3857</v>
      </c>
      <c r="K35" s="26">
        <f t="shared" si="0"/>
        <v>161184.03</v>
      </c>
      <c r="L35" s="20" t="s">
        <v>79</v>
      </c>
      <c r="M35" s="27" t="s">
        <v>80</v>
      </c>
      <c r="N35" s="28"/>
      <c r="XFC35" s="30"/>
      <c r="XFD35" s="30"/>
    </row>
    <row r="36" spans="1:14 16383:16384" s="29" customFormat="1" ht="14.25">
      <c r="A36" s="20">
        <v>1</v>
      </c>
      <c r="B36" s="20">
        <v>1</v>
      </c>
      <c r="C36" s="20">
        <v>402</v>
      </c>
      <c r="D36" s="20">
        <v>3.4</v>
      </c>
      <c r="E36" s="22" t="s">
        <v>25</v>
      </c>
      <c r="F36" s="20">
        <v>41.79</v>
      </c>
      <c r="G36" s="20">
        <v>29.815000000000001</v>
      </c>
      <c r="H36" s="20">
        <v>11.9735</v>
      </c>
      <c r="I36" s="24" t="s">
        <v>78</v>
      </c>
      <c r="J36" s="25">
        <v>3774.4</v>
      </c>
      <c r="K36" s="26">
        <f t="shared" si="0"/>
        <v>157732.17600000001</v>
      </c>
      <c r="L36" s="20" t="s">
        <v>79</v>
      </c>
      <c r="M36" s="27" t="s">
        <v>80</v>
      </c>
      <c r="N36" s="28"/>
      <c r="XFC36" s="30"/>
      <c r="XFD36" s="30"/>
    </row>
    <row r="37" spans="1:14 16383:16384" s="29" customFormat="1" ht="14.25">
      <c r="A37" s="20">
        <v>1</v>
      </c>
      <c r="B37" s="20">
        <v>1</v>
      </c>
      <c r="C37" s="20">
        <v>403</v>
      </c>
      <c r="D37" s="20">
        <v>3.4</v>
      </c>
      <c r="E37" s="22" t="s">
        <v>25</v>
      </c>
      <c r="F37" s="20">
        <v>41.79</v>
      </c>
      <c r="G37" s="20">
        <v>29.815000000000001</v>
      </c>
      <c r="H37" s="20">
        <v>11.9735</v>
      </c>
      <c r="I37" s="24" t="s">
        <v>78</v>
      </c>
      <c r="J37" s="25">
        <v>3734.62</v>
      </c>
      <c r="K37" s="26">
        <f t="shared" si="0"/>
        <v>156069.76980000001</v>
      </c>
      <c r="L37" s="20" t="s">
        <v>79</v>
      </c>
      <c r="M37" s="27" t="s">
        <v>80</v>
      </c>
      <c r="N37" s="28"/>
      <c r="XFC37" s="30"/>
      <c r="XFD37" s="30"/>
    </row>
    <row r="38" spans="1:14 16383:16384" s="29" customFormat="1" ht="14.25">
      <c r="A38" s="20">
        <v>1</v>
      </c>
      <c r="B38" s="20">
        <v>1</v>
      </c>
      <c r="C38" s="20">
        <v>404</v>
      </c>
      <c r="D38" s="20">
        <v>3.4</v>
      </c>
      <c r="E38" s="22" t="s">
        <v>25</v>
      </c>
      <c r="F38" s="20">
        <v>41.79</v>
      </c>
      <c r="G38" s="20">
        <v>29.815000000000001</v>
      </c>
      <c r="H38" s="20">
        <v>11.9735</v>
      </c>
      <c r="I38" s="24" t="s">
        <v>78</v>
      </c>
      <c r="J38" s="25">
        <v>3774.4</v>
      </c>
      <c r="K38" s="26">
        <f t="shared" si="0"/>
        <v>157732.17600000001</v>
      </c>
      <c r="L38" s="20" t="s">
        <v>79</v>
      </c>
      <c r="M38" s="27" t="s">
        <v>80</v>
      </c>
      <c r="N38" s="28"/>
      <c r="XFC38" s="30"/>
      <c r="XFD38" s="30"/>
    </row>
    <row r="39" spans="1:14 16383:16384" s="29" customFormat="1" ht="14.25">
      <c r="A39" s="20">
        <v>1</v>
      </c>
      <c r="B39" s="20">
        <v>1</v>
      </c>
      <c r="C39" s="20">
        <v>405</v>
      </c>
      <c r="D39" s="20">
        <v>3.4</v>
      </c>
      <c r="E39" s="22" t="s">
        <v>25</v>
      </c>
      <c r="F39" s="20">
        <v>41.79</v>
      </c>
      <c r="G39" s="20">
        <v>29.815000000000001</v>
      </c>
      <c r="H39" s="20">
        <v>11.9735</v>
      </c>
      <c r="I39" s="24" t="s">
        <v>78</v>
      </c>
      <c r="J39" s="25">
        <v>3774.4</v>
      </c>
      <c r="K39" s="26">
        <f t="shared" si="0"/>
        <v>157732.17600000001</v>
      </c>
      <c r="L39" s="20" t="s">
        <v>79</v>
      </c>
      <c r="M39" s="27" t="s">
        <v>80</v>
      </c>
      <c r="N39" s="28"/>
      <c r="XFC39" s="30"/>
      <c r="XFD39" s="30"/>
    </row>
    <row r="40" spans="1:14 16383:16384" s="29" customFormat="1" ht="14.25">
      <c r="A40" s="20">
        <v>1</v>
      </c>
      <c r="B40" s="20">
        <v>1</v>
      </c>
      <c r="C40" s="20">
        <v>406</v>
      </c>
      <c r="D40" s="20">
        <v>3.4</v>
      </c>
      <c r="E40" s="22" t="s">
        <v>25</v>
      </c>
      <c r="F40" s="20">
        <v>41.79</v>
      </c>
      <c r="G40" s="20">
        <v>29.815000000000001</v>
      </c>
      <c r="H40" s="20">
        <v>11.9735</v>
      </c>
      <c r="I40" s="24" t="s">
        <v>78</v>
      </c>
      <c r="J40" s="25">
        <v>3774.4</v>
      </c>
      <c r="K40" s="26">
        <f t="shared" si="0"/>
        <v>157732.17600000001</v>
      </c>
      <c r="L40" s="20" t="s">
        <v>79</v>
      </c>
      <c r="M40" s="27" t="s">
        <v>80</v>
      </c>
      <c r="N40" s="28"/>
      <c r="XFC40" s="30"/>
      <c r="XFD40" s="30"/>
    </row>
    <row r="41" spans="1:14 16383:16384" s="29" customFormat="1" ht="14.25">
      <c r="A41" s="20">
        <v>1</v>
      </c>
      <c r="B41" s="20">
        <v>1</v>
      </c>
      <c r="C41" s="20">
        <v>407</v>
      </c>
      <c r="D41" s="20">
        <v>3.4</v>
      </c>
      <c r="E41" s="22" t="s">
        <v>25</v>
      </c>
      <c r="F41" s="20">
        <v>41.79</v>
      </c>
      <c r="G41" s="20">
        <v>29.815000000000001</v>
      </c>
      <c r="H41" s="20">
        <v>11.9735</v>
      </c>
      <c r="I41" s="24" t="s">
        <v>78</v>
      </c>
      <c r="J41" s="25">
        <v>3774.4</v>
      </c>
      <c r="K41" s="26">
        <f t="shared" si="0"/>
        <v>157732.17600000001</v>
      </c>
      <c r="L41" s="20" t="s">
        <v>79</v>
      </c>
      <c r="M41" s="27" t="s">
        <v>80</v>
      </c>
      <c r="N41" s="28"/>
      <c r="XFC41" s="30"/>
      <c r="XFD41" s="30"/>
    </row>
    <row r="42" spans="1:14 16383:16384" s="29" customFormat="1" ht="14.25">
      <c r="A42" s="20">
        <v>1</v>
      </c>
      <c r="B42" s="20">
        <v>1</v>
      </c>
      <c r="C42" s="20">
        <v>408</v>
      </c>
      <c r="D42" s="20">
        <v>3.4</v>
      </c>
      <c r="E42" s="22" t="s">
        <v>25</v>
      </c>
      <c r="F42" s="20">
        <v>41.79</v>
      </c>
      <c r="G42" s="20">
        <v>29.815000000000001</v>
      </c>
      <c r="H42" s="20">
        <v>11.9735</v>
      </c>
      <c r="I42" s="24" t="s">
        <v>78</v>
      </c>
      <c r="J42" s="25">
        <v>3774.4</v>
      </c>
      <c r="K42" s="26">
        <f t="shared" si="0"/>
        <v>157732.17600000001</v>
      </c>
      <c r="L42" s="20" t="s">
        <v>79</v>
      </c>
      <c r="M42" s="27" t="s">
        <v>80</v>
      </c>
      <c r="N42" s="28"/>
      <c r="XFC42" s="30"/>
      <c r="XFD42" s="30"/>
    </row>
    <row r="43" spans="1:14 16383:16384" s="29" customFormat="1" ht="14.25">
      <c r="A43" s="20">
        <v>1</v>
      </c>
      <c r="B43" s="20">
        <v>1</v>
      </c>
      <c r="C43" s="20">
        <v>409</v>
      </c>
      <c r="D43" s="20">
        <v>3.4</v>
      </c>
      <c r="E43" s="22" t="s">
        <v>25</v>
      </c>
      <c r="F43" s="20">
        <v>41.79</v>
      </c>
      <c r="G43" s="20">
        <v>29.815000000000001</v>
      </c>
      <c r="H43" s="20">
        <v>11.9735</v>
      </c>
      <c r="I43" s="24" t="s">
        <v>78</v>
      </c>
      <c r="J43" s="25">
        <v>3734.62</v>
      </c>
      <c r="K43" s="26">
        <f t="shared" si="0"/>
        <v>156069.76980000001</v>
      </c>
      <c r="L43" s="20" t="s">
        <v>79</v>
      </c>
      <c r="M43" s="27" t="s">
        <v>80</v>
      </c>
      <c r="N43" s="28"/>
      <c r="XFC43" s="30"/>
      <c r="XFD43" s="30"/>
    </row>
    <row r="44" spans="1:14 16383:16384" s="29" customFormat="1" ht="14.25">
      <c r="A44" s="20">
        <v>1</v>
      </c>
      <c r="B44" s="20">
        <v>1</v>
      </c>
      <c r="C44" s="20">
        <v>410</v>
      </c>
      <c r="D44" s="20">
        <v>3.4</v>
      </c>
      <c r="E44" s="22" t="s">
        <v>25</v>
      </c>
      <c r="F44" s="20">
        <v>41.79</v>
      </c>
      <c r="G44" s="20">
        <v>29.815000000000001</v>
      </c>
      <c r="H44" s="20">
        <v>11.9735</v>
      </c>
      <c r="I44" s="24" t="s">
        <v>78</v>
      </c>
      <c r="J44" s="25">
        <v>3734.6</v>
      </c>
      <c r="K44" s="26">
        <f t="shared" si="0"/>
        <v>156068.93400000001</v>
      </c>
      <c r="L44" s="20" t="s">
        <v>79</v>
      </c>
      <c r="M44" s="27" t="s">
        <v>80</v>
      </c>
      <c r="N44" s="28"/>
      <c r="XFC44" s="30"/>
      <c r="XFD44" s="30"/>
    </row>
    <row r="45" spans="1:14 16383:16384" s="29" customFormat="1" ht="14.25">
      <c r="A45" s="20">
        <v>1</v>
      </c>
      <c r="B45" s="20">
        <v>1</v>
      </c>
      <c r="C45" s="20">
        <v>411</v>
      </c>
      <c r="D45" s="20">
        <v>3.4</v>
      </c>
      <c r="E45" s="22" t="s">
        <v>25</v>
      </c>
      <c r="F45" s="20">
        <v>41.79</v>
      </c>
      <c r="G45" s="20">
        <v>29.815000000000001</v>
      </c>
      <c r="H45" s="20">
        <v>11.9735</v>
      </c>
      <c r="I45" s="24" t="s">
        <v>78</v>
      </c>
      <c r="J45" s="25">
        <v>3734.6</v>
      </c>
      <c r="K45" s="26">
        <f t="shared" si="0"/>
        <v>156068.93400000001</v>
      </c>
      <c r="L45" s="20" t="s">
        <v>79</v>
      </c>
      <c r="M45" s="27" t="s">
        <v>80</v>
      </c>
      <c r="N45" s="28"/>
      <c r="XFC45" s="30"/>
      <c r="XFD45" s="30"/>
    </row>
    <row r="46" spans="1:14 16383:16384" s="29" customFormat="1" ht="14.25">
      <c r="A46" s="20">
        <v>1</v>
      </c>
      <c r="B46" s="20">
        <v>1</v>
      </c>
      <c r="C46" s="20">
        <v>412</v>
      </c>
      <c r="D46" s="20">
        <v>3.4</v>
      </c>
      <c r="E46" s="22" t="s">
        <v>25</v>
      </c>
      <c r="F46" s="20">
        <v>41.79</v>
      </c>
      <c r="G46" s="20">
        <v>29.815000000000001</v>
      </c>
      <c r="H46" s="20">
        <v>11.9735</v>
      </c>
      <c r="I46" s="24" t="s">
        <v>78</v>
      </c>
      <c r="J46" s="25">
        <v>3734.6</v>
      </c>
      <c r="K46" s="26">
        <f t="shared" si="0"/>
        <v>156068.93400000001</v>
      </c>
      <c r="L46" s="20" t="s">
        <v>79</v>
      </c>
      <c r="M46" s="27" t="s">
        <v>80</v>
      </c>
      <c r="N46" s="28"/>
      <c r="XFC46" s="30"/>
      <c r="XFD46" s="30"/>
    </row>
    <row r="47" spans="1:14 16383:16384" s="29" customFormat="1" ht="14.25">
      <c r="A47" s="20">
        <v>1</v>
      </c>
      <c r="B47" s="20">
        <v>1</v>
      </c>
      <c r="C47" s="20">
        <v>413</v>
      </c>
      <c r="D47" s="20">
        <v>3.4</v>
      </c>
      <c r="E47" s="22" t="s">
        <v>25</v>
      </c>
      <c r="F47" s="20">
        <v>41.79</v>
      </c>
      <c r="G47" s="20">
        <v>29.815000000000001</v>
      </c>
      <c r="H47" s="20">
        <v>11.9735</v>
      </c>
      <c r="I47" s="24" t="s">
        <v>78</v>
      </c>
      <c r="J47" s="25">
        <v>3734.6</v>
      </c>
      <c r="K47" s="26">
        <f t="shared" si="0"/>
        <v>156068.93400000001</v>
      </c>
      <c r="L47" s="20" t="s">
        <v>79</v>
      </c>
      <c r="M47" s="27" t="s">
        <v>80</v>
      </c>
      <c r="N47" s="28"/>
      <c r="XFC47" s="30"/>
      <c r="XFD47" s="30"/>
    </row>
    <row r="48" spans="1:14 16383:16384" s="29" customFormat="1" ht="14.25">
      <c r="A48" s="20">
        <v>1</v>
      </c>
      <c r="B48" s="20">
        <v>1</v>
      </c>
      <c r="C48" s="20">
        <v>414</v>
      </c>
      <c r="D48" s="20">
        <v>3.4</v>
      </c>
      <c r="E48" s="22" t="s">
        <v>25</v>
      </c>
      <c r="F48" s="20">
        <v>41.79</v>
      </c>
      <c r="G48" s="20">
        <v>29.815000000000001</v>
      </c>
      <c r="H48" s="20">
        <v>11.9735</v>
      </c>
      <c r="I48" s="24" t="s">
        <v>78</v>
      </c>
      <c r="J48" s="25">
        <v>3734.62</v>
      </c>
      <c r="K48" s="26">
        <f t="shared" si="0"/>
        <v>156069.76980000001</v>
      </c>
      <c r="L48" s="20" t="s">
        <v>79</v>
      </c>
      <c r="M48" s="27" t="s">
        <v>80</v>
      </c>
      <c r="N48" s="28"/>
      <c r="XFC48" s="30"/>
      <c r="XFD48" s="30"/>
    </row>
    <row r="49" spans="1:14 16383:16384" s="29" customFormat="1" ht="14.25">
      <c r="A49" s="20">
        <v>1</v>
      </c>
      <c r="B49" s="20">
        <v>1</v>
      </c>
      <c r="C49" s="20">
        <v>415</v>
      </c>
      <c r="D49" s="20">
        <v>3.4</v>
      </c>
      <c r="E49" s="22" t="s">
        <v>25</v>
      </c>
      <c r="F49" s="20">
        <v>42.87</v>
      </c>
      <c r="G49" s="20">
        <v>30.998999999999999</v>
      </c>
      <c r="H49" s="20">
        <v>11.872299999999999</v>
      </c>
      <c r="I49" s="24" t="s">
        <v>78</v>
      </c>
      <c r="J49" s="25">
        <v>3193.2</v>
      </c>
      <c r="K49" s="26">
        <f t="shared" si="0"/>
        <v>136892.484</v>
      </c>
      <c r="L49" s="20" t="s">
        <v>79</v>
      </c>
      <c r="M49" s="27" t="s">
        <v>80</v>
      </c>
      <c r="N49" s="28"/>
      <c r="XFC49" s="30"/>
      <c r="XFD49" s="30"/>
    </row>
    <row r="50" spans="1:14 16383:16384" s="29" customFormat="1" ht="14.25">
      <c r="A50" s="20">
        <v>1</v>
      </c>
      <c r="B50" s="20">
        <v>1</v>
      </c>
      <c r="C50" s="20">
        <v>416</v>
      </c>
      <c r="D50" s="20">
        <v>3.4</v>
      </c>
      <c r="E50" s="22" t="s">
        <v>25</v>
      </c>
      <c r="F50" s="20">
        <v>39.159999999999997</v>
      </c>
      <c r="G50" s="20">
        <v>27.914999999999999</v>
      </c>
      <c r="H50" s="20">
        <v>11.245799999999999</v>
      </c>
      <c r="I50" s="24" t="s">
        <v>78</v>
      </c>
      <c r="J50" s="25">
        <v>3193.2</v>
      </c>
      <c r="K50" s="26">
        <f t="shared" si="0"/>
        <v>125045.712</v>
      </c>
      <c r="L50" s="20" t="s">
        <v>79</v>
      </c>
      <c r="M50" s="27" t="s">
        <v>80</v>
      </c>
      <c r="N50" s="28"/>
      <c r="XFC50" s="30"/>
      <c r="XFD50" s="30"/>
    </row>
    <row r="51" spans="1:14 16383:16384" s="29" customFormat="1" ht="14.25">
      <c r="A51" s="20">
        <v>1</v>
      </c>
      <c r="B51" s="20">
        <v>1</v>
      </c>
      <c r="C51" s="20">
        <v>417</v>
      </c>
      <c r="D51" s="20">
        <v>3.4</v>
      </c>
      <c r="E51" s="22" t="s">
        <v>25</v>
      </c>
      <c r="F51" s="20">
        <v>39.159999999999997</v>
      </c>
      <c r="G51" s="20">
        <v>27.914999999999999</v>
      </c>
      <c r="H51" s="20">
        <v>11.245799999999999</v>
      </c>
      <c r="I51" s="24" t="s">
        <v>78</v>
      </c>
      <c r="J51" s="25">
        <v>3193.2</v>
      </c>
      <c r="K51" s="26">
        <f t="shared" si="0"/>
        <v>125045.712</v>
      </c>
      <c r="L51" s="20" t="s">
        <v>79</v>
      </c>
      <c r="M51" s="27" t="s">
        <v>80</v>
      </c>
      <c r="N51" s="28"/>
      <c r="XFC51" s="30"/>
      <c r="XFD51" s="30"/>
    </row>
    <row r="52" spans="1:14 16383:16384" s="29" customFormat="1" ht="14.25">
      <c r="A52" s="20">
        <v>1</v>
      </c>
      <c r="B52" s="20">
        <v>1</v>
      </c>
      <c r="C52" s="20">
        <v>418</v>
      </c>
      <c r="D52" s="20">
        <v>3.4</v>
      </c>
      <c r="E52" s="22" t="s">
        <v>25</v>
      </c>
      <c r="F52" s="20">
        <v>39.159999999999997</v>
      </c>
      <c r="G52" s="20">
        <v>27.914999999999999</v>
      </c>
      <c r="H52" s="20">
        <v>11.245799999999999</v>
      </c>
      <c r="I52" s="24" t="s">
        <v>78</v>
      </c>
      <c r="J52" s="25">
        <v>3227.15</v>
      </c>
      <c r="K52" s="26">
        <f t="shared" si="0"/>
        <v>126375.194</v>
      </c>
      <c r="L52" s="20" t="s">
        <v>79</v>
      </c>
      <c r="M52" s="27" t="s">
        <v>80</v>
      </c>
      <c r="N52" s="28"/>
      <c r="XFC52" s="30"/>
      <c r="XFD52" s="30"/>
    </row>
    <row r="53" spans="1:14 16383:16384" s="29" customFormat="1" ht="14.25">
      <c r="A53" s="20">
        <v>1</v>
      </c>
      <c r="B53" s="20">
        <v>1</v>
      </c>
      <c r="C53" s="20">
        <v>419</v>
      </c>
      <c r="D53" s="20">
        <v>3.4</v>
      </c>
      <c r="E53" s="22" t="s">
        <v>25</v>
      </c>
      <c r="F53" s="20">
        <v>39.159999999999997</v>
      </c>
      <c r="G53" s="20">
        <v>27.914999999999999</v>
      </c>
      <c r="H53" s="20">
        <v>11.245799999999999</v>
      </c>
      <c r="I53" s="24" t="s">
        <v>78</v>
      </c>
      <c r="J53" s="25">
        <v>3193.2</v>
      </c>
      <c r="K53" s="26">
        <f t="shared" si="0"/>
        <v>125045.712</v>
      </c>
      <c r="L53" s="20" t="s">
        <v>79</v>
      </c>
      <c r="M53" s="27" t="s">
        <v>80</v>
      </c>
      <c r="N53" s="28"/>
      <c r="XFC53" s="30"/>
      <c r="XFD53" s="30"/>
    </row>
    <row r="54" spans="1:14 16383:16384" s="29" customFormat="1" ht="14.25">
      <c r="A54" s="20">
        <v>1</v>
      </c>
      <c r="B54" s="20">
        <v>1</v>
      </c>
      <c r="C54" s="20">
        <v>420</v>
      </c>
      <c r="D54" s="20">
        <v>3.4</v>
      </c>
      <c r="E54" s="22" t="s">
        <v>25</v>
      </c>
      <c r="F54" s="20">
        <v>39.159999999999997</v>
      </c>
      <c r="G54" s="20">
        <v>27.914999999999999</v>
      </c>
      <c r="H54" s="20">
        <v>11.245799999999999</v>
      </c>
      <c r="I54" s="24" t="s">
        <v>78</v>
      </c>
      <c r="J54" s="25">
        <v>3227.2</v>
      </c>
      <c r="K54" s="26">
        <f t="shared" si="0"/>
        <v>126377.152</v>
      </c>
      <c r="L54" s="20" t="s">
        <v>79</v>
      </c>
      <c r="M54" s="27" t="s">
        <v>80</v>
      </c>
      <c r="N54" s="28"/>
      <c r="XFC54" s="30"/>
      <c r="XFD54" s="30"/>
    </row>
    <row r="55" spans="1:14 16383:16384" s="29" customFormat="1" ht="14.25">
      <c r="A55" s="20">
        <v>1</v>
      </c>
      <c r="B55" s="20">
        <v>1</v>
      </c>
      <c r="C55" s="20">
        <v>421</v>
      </c>
      <c r="D55" s="20">
        <v>3.4</v>
      </c>
      <c r="E55" s="22" t="s">
        <v>25</v>
      </c>
      <c r="F55" s="20">
        <v>39.159999999999997</v>
      </c>
      <c r="G55" s="20">
        <v>27.914999999999999</v>
      </c>
      <c r="H55" s="20">
        <v>11.245799999999999</v>
      </c>
      <c r="I55" s="24" t="s">
        <v>78</v>
      </c>
      <c r="J55" s="25">
        <v>3227.2</v>
      </c>
      <c r="K55" s="26">
        <f t="shared" si="0"/>
        <v>126377.152</v>
      </c>
      <c r="L55" s="20" t="s">
        <v>79</v>
      </c>
      <c r="M55" s="27" t="s">
        <v>80</v>
      </c>
      <c r="N55" s="28"/>
      <c r="XFC55" s="30"/>
      <c r="XFD55" s="30"/>
    </row>
    <row r="56" spans="1:14 16383:16384" s="29" customFormat="1" ht="14.25">
      <c r="A56" s="20">
        <v>1</v>
      </c>
      <c r="B56" s="20">
        <v>1</v>
      </c>
      <c r="C56" s="20">
        <v>422</v>
      </c>
      <c r="D56" s="20">
        <v>3.4</v>
      </c>
      <c r="E56" s="22" t="s">
        <v>25</v>
      </c>
      <c r="F56" s="20">
        <v>39.159999999999997</v>
      </c>
      <c r="G56" s="20">
        <v>27.914999999999999</v>
      </c>
      <c r="H56" s="20">
        <v>11.245799999999999</v>
      </c>
      <c r="I56" s="24" t="s">
        <v>78</v>
      </c>
      <c r="J56" s="25">
        <v>3227.2</v>
      </c>
      <c r="K56" s="26">
        <f t="shared" si="0"/>
        <v>126377.152</v>
      </c>
      <c r="L56" s="20" t="s">
        <v>79</v>
      </c>
      <c r="M56" s="27" t="s">
        <v>80</v>
      </c>
      <c r="N56" s="28"/>
      <c r="XFC56" s="30"/>
      <c r="XFD56" s="30"/>
    </row>
    <row r="57" spans="1:14 16383:16384" s="29" customFormat="1" ht="14.25">
      <c r="A57" s="20">
        <v>1</v>
      </c>
      <c r="B57" s="20">
        <v>1</v>
      </c>
      <c r="C57" s="20">
        <v>423</v>
      </c>
      <c r="D57" s="20">
        <v>3.4</v>
      </c>
      <c r="E57" s="22" t="s">
        <v>25</v>
      </c>
      <c r="F57" s="20">
        <v>39.159999999999997</v>
      </c>
      <c r="G57" s="20">
        <v>27.914999999999999</v>
      </c>
      <c r="H57" s="20">
        <v>11.245799999999999</v>
      </c>
      <c r="I57" s="24" t="s">
        <v>78</v>
      </c>
      <c r="J57" s="25">
        <v>3193.2</v>
      </c>
      <c r="K57" s="26">
        <f t="shared" si="0"/>
        <v>125045.712</v>
      </c>
      <c r="L57" s="20" t="s">
        <v>79</v>
      </c>
      <c r="M57" s="27" t="s">
        <v>80</v>
      </c>
      <c r="N57" s="28"/>
      <c r="XFC57" s="30"/>
      <c r="XFD57" s="30"/>
    </row>
    <row r="58" spans="1:14 16383:16384" s="29" customFormat="1" ht="14.25">
      <c r="A58" s="20">
        <v>1</v>
      </c>
      <c r="B58" s="20">
        <v>1</v>
      </c>
      <c r="C58" s="20">
        <v>424</v>
      </c>
      <c r="D58" s="20">
        <v>3.4</v>
      </c>
      <c r="E58" s="22" t="s">
        <v>25</v>
      </c>
      <c r="F58" s="20">
        <v>39.159999999999997</v>
      </c>
      <c r="G58" s="20">
        <v>27.914999999999999</v>
      </c>
      <c r="H58" s="20">
        <v>11.245799999999999</v>
      </c>
      <c r="I58" s="24" t="s">
        <v>78</v>
      </c>
      <c r="J58" s="25">
        <v>3193.2</v>
      </c>
      <c r="K58" s="26">
        <f t="shared" si="0"/>
        <v>125045.712</v>
      </c>
      <c r="L58" s="20" t="s">
        <v>79</v>
      </c>
      <c r="M58" s="27" t="s">
        <v>80</v>
      </c>
      <c r="N58" s="28"/>
      <c r="XFC58" s="30"/>
      <c r="XFD58" s="30"/>
    </row>
    <row r="59" spans="1:14 16383:16384" s="29" customFormat="1" ht="14.25">
      <c r="A59" s="20">
        <v>1</v>
      </c>
      <c r="B59" s="20">
        <v>1</v>
      </c>
      <c r="C59" s="20">
        <v>425</v>
      </c>
      <c r="D59" s="20">
        <v>3.4</v>
      </c>
      <c r="E59" s="22" t="s">
        <v>25</v>
      </c>
      <c r="F59" s="31">
        <v>37.5</v>
      </c>
      <c r="G59" s="20">
        <v>26.715</v>
      </c>
      <c r="H59" s="20">
        <v>10.786199999999999</v>
      </c>
      <c r="I59" s="24" t="s">
        <v>78</v>
      </c>
      <c r="J59" s="25">
        <v>3227.2</v>
      </c>
      <c r="K59" s="26">
        <f t="shared" si="0"/>
        <v>121020</v>
      </c>
      <c r="L59" s="20" t="s">
        <v>79</v>
      </c>
      <c r="M59" s="27" t="s">
        <v>80</v>
      </c>
      <c r="N59" s="28"/>
      <c r="XFC59" s="30"/>
      <c r="XFD59" s="30"/>
    </row>
    <row r="60" spans="1:14 16383:16384" s="29" customFormat="1" ht="14.25">
      <c r="A60" s="20">
        <v>1</v>
      </c>
      <c r="B60" s="20">
        <v>1</v>
      </c>
      <c r="C60" s="20">
        <v>501</v>
      </c>
      <c r="D60" s="20">
        <v>3.4</v>
      </c>
      <c r="E60" s="22" t="s">
        <v>25</v>
      </c>
      <c r="F60" s="20">
        <v>41.79</v>
      </c>
      <c r="G60" s="20">
        <v>29.815000000000001</v>
      </c>
      <c r="H60" s="20">
        <v>11.9735</v>
      </c>
      <c r="I60" s="24" t="s">
        <v>78</v>
      </c>
      <c r="J60" s="25">
        <v>3945.35</v>
      </c>
      <c r="K60" s="26">
        <f t="shared" si="0"/>
        <v>164876.1765</v>
      </c>
      <c r="L60" s="20" t="s">
        <v>79</v>
      </c>
      <c r="M60" s="27" t="s">
        <v>80</v>
      </c>
      <c r="N60" s="28"/>
      <c r="XFC60" s="30"/>
      <c r="XFD60" s="30"/>
    </row>
    <row r="61" spans="1:14 16383:16384" s="29" customFormat="1" ht="14.25">
      <c r="A61" s="20">
        <v>1</v>
      </c>
      <c r="B61" s="20">
        <v>1</v>
      </c>
      <c r="C61" s="20">
        <v>502</v>
      </c>
      <c r="D61" s="20">
        <v>3.4</v>
      </c>
      <c r="E61" s="22" t="s">
        <v>25</v>
      </c>
      <c r="F61" s="20">
        <v>41.79</v>
      </c>
      <c r="G61" s="20">
        <v>29.815000000000001</v>
      </c>
      <c r="H61" s="20">
        <v>11.9735</v>
      </c>
      <c r="I61" s="24" t="s">
        <v>78</v>
      </c>
      <c r="J61" s="25">
        <v>3862.7</v>
      </c>
      <c r="K61" s="26">
        <f t="shared" si="0"/>
        <v>161422.23300000001</v>
      </c>
      <c r="L61" s="20" t="s">
        <v>79</v>
      </c>
      <c r="M61" s="27" t="s">
        <v>80</v>
      </c>
      <c r="N61" s="28"/>
      <c r="XFC61" s="30"/>
      <c r="XFD61" s="30"/>
    </row>
    <row r="62" spans="1:14 16383:16384" s="29" customFormat="1" ht="14.25">
      <c r="A62" s="20">
        <v>1</v>
      </c>
      <c r="B62" s="20">
        <v>1</v>
      </c>
      <c r="C62" s="20">
        <v>503</v>
      </c>
      <c r="D62" s="20">
        <v>3.4</v>
      </c>
      <c r="E62" s="22" t="s">
        <v>25</v>
      </c>
      <c r="F62" s="20">
        <v>41.79</v>
      </c>
      <c r="G62" s="20">
        <v>29.815000000000001</v>
      </c>
      <c r="H62" s="20">
        <v>11.9735</v>
      </c>
      <c r="I62" s="24" t="s">
        <v>78</v>
      </c>
      <c r="J62" s="25">
        <v>3862.7</v>
      </c>
      <c r="K62" s="26">
        <f t="shared" si="0"/>
        <v>161422.23300000001</v>
      </c>
      <c r="L62" s="20" t="s">
        <v>79</v>
      </c>
      <c r="M62" s="27" t="s">
        <v>80</v>
      </c>
      <c r="N62" s="28"/>
      <c r="XFC62" s="30"/>
      <c r="XFD62" s="30"/>
    </row>
    <row r="63" spans="1:14 16383:16384" s="29" customFormat="1" ht="14.25">
      <c r="A63" s="20">
        <v>1</v>
      </c>
      <c r="B63" s="20">
        <v>1</v>
      </c>
      <c r="C63" s="20">
        <v>504</v>
      </c>
      <c r="D63" s="20">
        <v>3.4</v>
      </c>
      <c r="E63" s="22" t="s">
        <v>25</v>
      </c>
      <c r="F63" s="20">
        <v>41.79</v>
      </c>
      <c r="G63" s="20">
        <v>29.815000000000001</v>
      </c>
      <c r="H63" s="20">
        <v>11.9735</v>
      </c>
      <c r="I63" s="24" t="s">
        <v>78</v>
      </c>
      <c r="J63" s="25">
        <v>3862.7</v>
      </c>
      <c r="K63" s="26">
        <f t="shared" si="0"/>
        <v>161422.23300000001</v>
      </c>
      <c r="L63" s="20" t="s">
        <v>79</v>
      </c>
      <c r="M63" s="27" t="s">
        <v>80</v>
      </c>
      <c r="N63" s="28"/>
      <c r="XFC63" s="30"/>
      <c r="XFD63" s="30"/>
    </row>
    <row r="64" spans="1:14 16383:16384" s="29" customFormat="1" ht="12.95" customHeight="1">
      <c r="A64" s="20">
        <v>1</v>
      </c>
      <c r="B64" s="20">
        <v>1</v>
      </c>
      <c r="C64" s="20">
        <v>505</v>
      </c>
      <c r="D64" s="20">
        <v>3.4</v>
      </c>
      <c r="E64" s="22" t="s">
        <v>25</v>
      </c>
      <c r="F64" s="20">
        <v>41.79</v>
      </c>
      <c r="G64" s="20">
        <v>29.815000000000001</v>
      </c>
      <c r="H64" s="20">
        <v>11.9735</v>
      </c>
      <c r="I64" s="24" t="s">
        <v>78</v>
      </c>
      <c r="J64" s="25">
        <v>3862.7</v>
      </c>
      <c r="K64" s="26">
        <f t="shared" si="0"/>
        <v>161422.23300000001</v>
      </c>
      <c r="L64" s="20" t="s">
        <v>79</v>
      </c>
      <c r="M64" s="27" t="s">
        <v>80</v>
      </c>
      <c r="N64" s="28"/>
      <c r="XFC64" s="30"/>
      <c r="XFD64" s="30"/>
    </row>
    <row r="65" spans="1:14 16383:16384" s="29" customFormat="1" ht="14.25">
      <c r="A65" s="20">
        <v>1</v>
      </c>
      <c r="B65" s="20">
        <v>1</v>
      </c>
      <c r="C65" s="20">
        <v>506</v>
      </c>
      <c r="D65" s="20">
        <v>3.4</v>
      </c>
      <c r="E65" s="22" t="s">
        <v>25</v>
      </c>
      <c r="F65" s="20">
        <v>41.79</v>
      </c>
      <c r="G65" s="20">
        <v>29.815000000000001</v>
      </c>
      <c r="H65" s="20">
        <v>11.9735</v>
      </c>
      <c r="I65" s="24" t="s">
        <v>78</v>
      </c>
      <c r="J65" s="25">
        <v>3862.7</v>
      </c>
      <c r="K65" s="26">
        <f t="shared" si="0"/>
        <v>161422.23300000001</v>
      </c>
      <c r="L65" s="20" t="s">
        <v>79</v>
      </c>
      <c r="M65" s="27" t="s">
        <v>80</v>
      </c>
      <c r="N65" s="28"/>
      <c r="XFC65" s="30"/>
      <c r="XFD65" s="30"/>
    </row>
    <row r="66" spans="1:14 16383:16384" s="29" customFormat="1" ht="14.25">
      <c r="A66" s="20">
        <v>1</v>
      </c>
      <c r="B66" s="20">
        <v>1</v>
      </c>
      <c r="C66" s="20">
        <v>507</v>
      </c>
      <c r="D66" s="20">
        <v>3.4</v>
      </c>
      <c r="E66" s="22" t="s">
        <v>25</v>
      </c>
      <c r="F66" s="20">
        <v>41.79</v>
      </c>
      <c r="G66" s="20">
        <v>29.815000000000001</v>
      </c>
      <c r="H66" s="20">
        <v>11.9735</v>
      </c>
      <c r="I66" s="24" t="s">
        <v>78</v>
      </c>
      <c r="J66" s="25">
        <v>3862.7</v>
      </c>
      <c r="K66" s="26">
        <f t="shared" si="0"/>
        <v>161422.23300000001</v>
      </c>
      <c r="L66" s="20" t="s">
        <v>79</v>
      </c>
      <c r="M66" s="27" t="s">
        <v>80</v>
      </c>
      <c r="N66" s="28"/>
      <c r="XFC66" s="30"/>
      <c r="XFD66" s="30"/>
    </row>
    <row r="67" spans="1:14 16383:16384" s="29" customFormat="1" ht="14.25">
      <c r="A67" s="20">
        <v>1</v>
      </c>
      <c r="B67" s="20">
        <v>1</v>
      </c>
      <c r="C67" s="20">
        <v>508</v>
      </c>
      <c r="D67" s="20">
        <v>3.4</v>
      </c>
      <c r="E67" s="22" t="s">
        <v>25</v>
      </c>
      <c r="F67" s="20">
        <v>41.79</v>
      </c>
      <c r="G67" s="20">
        <v>29.815000000000001</v>
      </c>
      <c r="H67" s="20">
        <v>11.9735</v>
      </c>
      <c r="I67" s="24" t="s">
        <v>78</v>
      </c>
      <c r="J67" s="25">
        <v>2131</v>
      </c>
      <c r="K67" s="26">
        <f t="shared" si="0"/>
        <v>89054.49</v>
      </c>
      <c r="L67" s="20" t="s">
        <v>79</v>
      </c>
      <c r="M67" s="27" t="s">
        <v>80</v>
      </c>
      <c r="N67" s="28"/>
    </row>
    <row r="68" spans="1:14 16383:16384" s="29" customFormat="1" ht="14.25">
      <c r="A68" s="20">
        <v>1</v>
      </c>
      <c r="B68" s="20">
        <v>1</v>
      </c>
      <c r="C68" s="20">
        <v>509</v>
      </c>
      <c r="D68" s="20">
        <v>3.4</v>
      </c>
      <c r="E68" s="22" t="s">
        <v>25</v>
      </c>
      <c r="F68" s="20">
        <v>41.79</v>
      </c>
      <c r="G68" s="20">
        <v>29.815000000000001</v>
      </c>
      <c r="H68" s="20">
        <v>11.9735</v>
      </c>
      <c r="I68" s="24" t="s">
        <v>78</v>
      </c>
      <c r="J68" s="25">
        <v>2131</v>
      </c>
      <c r="K68" s="26">
        <f t="shared" si="0"/>
        <v>89054.49</v>
      </c>
      <c r="L68" s="20" t="s">
        <v>79</v>
      </c>
      <c r="M68" s="27" t="s">
        <v>80</v>
      </c>
      <c r="N68" s="28"/>
    </row>
    <row r="69" spans="1:14 16383:16384" s="29" customFormat="1" ht="14.25">
      <c r="A69" s="20">
        <v>1</v>
      </c>
      <c r="B69" s="20">
        <v>1</v>
      </c>
      <c r="C69" s="20">
        <v>510</v>
      </c>
      <c r="D69" s="20">
        <v>3.4</v>
      </c>
      <c r="E69" s="22" t="s">
        <v>25</v>
      </c>
      <c r="F69" s="20">
        <v>41.79</v>
      </c>
      <c r="G69" s="20">
        <v>29.815000000000001</v>
      </c>
      <c r="H69" s="20">
        <v>11.9735</v>
      </c>
      <c r="I69" s="24" t="s">
        <v>78</v>
      </c>
      <c r="J69" s="25">
        <v>2131</v>
      </c>
      <c r="K69" s="26">
        <f t="shared" si="0"/>
        <v>89054.49</v>
      </c>
      <c r="L69" s="20" t="s">
        <v>79</v>
      </c>
      <c r="M69" s="27" t="s">
        <v>80</v>
      </c>
      <c r="N69" s="28"/>
    </row>
    <row r="70" spans="1:14 16383:16384" s="29" customFormat="1" ht="14.25">
      <c r="A70" s="20">
        <v>1</v>
      </c>
      <c r="B70" s="20">
        <v>1</v>
      </c>
      <c r="C70" s="20">
        <v>511</v>
      </c>
      <c r="D70" s="20">
        <v>3.4</v>
      </c>
      <c r="E70" s="22" t="s">
        <v>25</v>
      </c>
      <c r="F70" s="20">
        <v>41.79</v>
      </c>
      <c r="G70" s="20">
        <v>29.815000000000001</v>
      </c>
      <c r="H70" s="20">
        <v>11.9735</v>
      </c>
      <c r="I70" s="24" t="s">
        <v>78</v>
      </c>
      <c r="J70" s="25">
        <v>2231</v>
      </c>
      <c r="K70" s="26">
        <f>J70*F70</f>
        <v>93233.49</v>
      </c>
      <c r="L70" s="20" t="s">
        <v>79</v>
      </c>
      <c r="M70" s="27" t="s">
        <v>80</v>
      </c>
      <c r="N70" s="28"/>
    </row>
    <row r="71" spans="1:14 16383:16384" s="29" customFormat="1" ht="14.25">
      <c r="A71" s="20">
        <v>1</v>
      </c>
      <c r="B71" s="20">
        <v>1</v>
      </c>
      <c r="C71" s="20">
        <v>512</v>
      </c>
      <c r="D71" s="20">
        <v>3.4</v>
      </c>
      <c r="E71" s="22" t="s">
        <v>25</v>
      </c>
      <c r="F71" s="20">
        <v>41.79</v>
      </c>
      <c r="G71" s="20">
        <v>29.815000000000001</v>
      </c>
      <c r="H71" s="20">
        <v>11.9735</v>
      </c>
      <c r="I71" s="24" t="s">
        <v>78</v>
      </c>
      <c r="J71" s="25">
        <v>2231</v>
      </c>
      <c r="K71" s="26">
        <f>J71*F71</f>
        <v>93233.49</v>
      </c>
      <c r="L71" s="20" t="s">
        <v>79</v>
      </c>
      <c r="M71" s="27" t="s">
        <v>80</v>
      </c>
      <c r="N71" s="28"/>
    </row>
    <row r="72" spans="1:14 16383:16384" s="29" customFormat="1" ht="14.25">
      <c r="A72" s="20">
        <v>1</v>
      </c>
      <c r="B72" s="20">
        <v>1</v>
      </c>
      <c r="C72" s="20">
        <v>513</v>
      </c>
      <c r="D72" s="20">
        <v>3.4</v>
      </c>
      <c r="E72" s="22" t="s">
        <v>25</v>
      </c>
      <c r="F72" s="20">
        <v>41.79</v>
      </c>
      <c r="G72" s="20">
        <v>29.815000000000001</v>
      </c>
      <c r="H72" s="20">
        <v>11.9735</v>
      </c>
      <c r="I72" s="24" t="s">
        <v>78</v>
      </c>
      <c r="J72" s="25">
        <v>2231</v>
      </c>
      <c r="K72" s="26">
        <f>J72*F72</f>
        <v>93233.49</v>
      </c>
      <c r="L72" s="20" t="s">
        <v>79</v>
      </c>
      <c r="M72" s="27" t="s">
        <v>80</v>
      </c>
      <c r="N72" s="28"/>
    </row>
    <row r="73" spans="1:14 16383:16384" s="29" customFormat="1" ht="14.25">
      <c r="A73" s="20">
        <v>1</v>
      </c>
      <c r="B73" s="20">
        <v>1</v>
      </c>
      <c r="C73" s="20">
        <v>514</v>
      </c>
      <c r="D73" s="20">
        <v>3.4</v>
      </c>
      <c r="E73" s="22" t="s">
        <v>25</v>
      </c>
      <c r="F73" s="20">
        <v>41.79</v>
      </c>
      <c r="G73" s="20">
        <v>29.815000000000001</v>
      </c>
      <c r="H73" s="20">
        <v>11.9735</v>
      </c>
      <c r="I73" s="24" t="s">
        <v>78</v>
      </c>
      <c r="J73" s="25">
        <v>2231</v>
      </c>
      <c r="K73" s="26">
        <f>J73*F73</f>
        <v>93233.49</v>
      </c>
      <c r="L73" s="20" t="s">
        <v>79</v>
      </c>
      <c r="M73" s="27" t="s">
        <v>80</v>
      </c>
      <c r="N73" s="28"/>
    </row>
    <row r="74" spans="1:14 16383:16384" s="29" customFormat="1" ht="14.25">
      <c r="A74" s="20">
        <v>1</v>
      </c>
      <c r="B74" s="20">
        <v>1</v>
      </c>
      <c r="C74" s="20">
        <v>515</v>
      </c>
      <c r="D74" s="20">
        <v>3.4</v>
      </c>
      <c r="E74" s="22" t="s">
        <v>25</v>
      </c>
      <c r="F74" s="20">
        <v>42.87</v>
      </c>
      <c r="G74" s="20">
        <v>30.998999999999999</v>
      </c>
      <c r="H74" s="20">
        <v>11.872299999999999</v>
      </c>
      <c r="I74" s="24" t="s">
        <v>78</v>
      </c>
      <c r="J74" s="25">
        <v>2231</v>
      </c>
      <c r="K74" s="26">
        <f>J74*F74</f>
        <v>95642.97</v>
      </c>
      <c r="L74" s="20" t="s">
        <v>79</v>
      </c>
      <c r="M74" s="27" t="s">
        <v>80</v>
      </c>
      <c r="N74" s="28"/>
    </row>
    <row r="75" spans="1:14 16383:16384" s="29" customFormat="1" ht="14.25">
      <c r="A75" s="20">
        <v>1</v>
      </c>
      <c r="B75" s="20">
        <v>1</v>
      </c>
      <c r="C75" s="20">
        <v>516</v>
      </c>
      <c r="D75" s="20">
        <v>3.4</v>
      </c>
      <c r="E75" s="22" t="s">
        <v>25</v>
      </c>
      <c r="F75" s="20">
        <v>39.159999999999997</v>
      </c>
      <c r="G75" s="20">
        <v>27.914999999999999</v>
      </c>
      <c r="H75" s="20">
        <v>11.245799999999999</v>
      </c>
      <c r="I75" s="24" t="s">
        <v>78</v>
      </c>
      <c r="J75" s="25">
        <v>2231</v>
      </c>
      <c r="K75" s="26">
        <f t="shared" ref="K75:K80" si="1">J75*F75</f>
        <v>87365.96</v>
      </c>
      <c r="L75" s="20" t="s">
        <v>79</v>
      </c>
      <c r="M75" s="27" t="s">
        <v>80</v>
      </c>
      <c r="N75" s="28"/>
    </row>
    <row r="76" spans="1:14 16383:16384" s="29" customFormat="1" ht="14.25">
      <c r="A76" s="20">
        <v>1</v>
      </c>
      <c r="B76" s="20">
        <v>1</v>
      </c>
      <c r="C76" s="20">
        <v>517</v>
      </c>
      <c r="D76" s="20">
        <v>3.4</v>
      </c>
      <c r="E76" s="22" t="s">
        <v>25</v>
      </c>
      <c r="F76" s="20">
        <v>39.159999999999997</v>
      </c>
      <c r="G76" s="20">
        <v>27.914999999999999</v>
      </c>
      <c r="H76" s="20">
        <v>11.245799999999999</v>
      </c>
      <c r="I76" s="24" t="s">
        <v>78</v>
      </c>
      <c r="J76" s="25">
        <v>2231</v>
      </c>
      <c r="K76" s="26">
        <f t="shared" si="1"/>
        <v>87365.96</v>
      </c>
      <c r="L76" s="20" t="s">
        <v>79</v>
      </c>
      <c r="M76" s="27" t="s">
        <v>80</v>
      </c>
      <c r="N76" s="28"/>
    </row>
    <row r="77" spans="1:14 16383:16384" s="29" customFormat="1" ht="14.25">
      <c r="A77" s="20">
        <v>1</v>
      </c>
      <c r="B77" s="20">
        <v>1</v>
      </c>
      <c r="C77" s="20">
        <v>518</v>
      </c>
      <c r="D77" s="20">
        <v>3.4</v>
      </c>
      <c r="E77" s="22" t="s">
        <v>25</v>
      </c>
      <c r="F77" s="20">
        <v>39.159999999999997</v>
      </c>
      <c r="G77" s="20">
        <v>27.914999999999999</v>
      </c>
      <c r="H77" s="20">
        <v>11.245799999999999</v>
      </c>
      <c r="I77" s="24" t="s">
        <v>78</v>
      </c>
      <c r="J77" s="25">
        <v>2231</v>
      </c>
      <c r="K77" s="26">
        <f t="shared" si="1"/>
        <v>87365.96</v>
      </c>
      <c r="L77" s="20" t="s">
        <v>79</v>
      </c>
      <c r="M77" s="27" t="s">
        <v>80</v>
      </c>
      <c r="N77" s="28"/>
    </row>
    <row r="78" spans="1:14 16383:16384" s="29" customFormat="1" ht="14.25">
      <c r="A78" s="20">
        <v>1</v>
      </c>
      <c r="B78" s="20">
        <v>1</v>
      </c>
      <c r="C78" s="20">
        <v>519</v>
      </c>
      <c r="D78" s="20">
        <v>3.4</v>
      </c>
      <c r="E78" s="22" t="s">
        <v>25</v>
      </c>
      <c r="F78" s="20">
        <v>39.159999999999997</v>
      </c>
      <c r="G78" s="20">
        <v>27.914999999999999</v>
      </c>
      <c r="H78" s="20">
        <v>11.245799999999999</v>
      </c>
      <c r="I78" s="24" t="s">
        <v>78</v>
      </c>
      <c r="J78" s="25">
        <v>2231</v>
      </c>
      <c r="K78" s="26">
        <f t="shared" si="1"/>
        <v>87365.96</v>
      </c>
      <c r="L78" s="20" t="s">
        <v>79</v>
      </c>
      <c r="M78" s="27" t="s">
        <v>80</v>
      </c>
      <c r="N78" s="28"/>
    </row>
    <row r="79" spans="1:14 16383:16384" s="29" customFormat="1" ht="14.25">
      <c r="A79" s="20">
        <v>1</v>
      </c>
      <c r="B79" s="20">
        <v>1</v>
      </c>
      <c r="C79" s="20">
        <v>520</v>
      </c>
      <c r="D79" s="20">
        <v>3.4</v>
      </c>
      <c r="E79" s="22" t="s">
        <v>25</v>
      </c>
      <c r="F79" s="20">
        <v>39.159999999999997</v>
      </c>
      <c r="G79" s="20">
        <v>27.914999999999999</v>
      </c>
      <c r="H79" s="20">
        <v>11.245799999999999</v>
      </c>
      <c r="I79" s="24" t="s">
        <v>78</v>
      </c>
      <c r="J79" s="25">
        <v>2231</v>
      </c>
      <c r="K79" s="26">
        <f t="shared" si="1"/>
        <v>87365.96</v>
      </c>
      <c r="L79" s="20" t="s">
        <v>79</v>
      </c>
      <c r="M79" s="27" t="s">
        <v>80</v>
      </c>
      <c r="N79" s="28"/>
    </row>
    <row r="80" spans="1:14 16383:16384" s="29" customFormat="1" ht="14.25">
      <c r="A80" s="20">
        <v>1</v>
      </c>
      <c r="B80" s="20">
        <v>1</v>
      </c>
      <c r="C80" s="20">
        <v>521</v>
      </c>
      <c r="D80" s="20">
        <v>3.4</v>
      </c>
      <c r="E80" s="22" t="s">
        <v>25</v>
      </c>
      <c r="F80" s="20">
        <v>39.159999999999997</v>
      </c>
      <c r="G80" s="20">
        <v>27.914999999999999</v>
      </c>
      <c r="H80" s="20">
        <v>11.245799999999999</v>
      </c>
      <c r="I80" s="24" t="s">
        <v>78</v>
      </c>
      <c r="J80" s="25">
        <v>2588.3200000000002</v>
      </c>
      <c r="K80" s="26">
        <f t="shared" si="1"/>
        <v>101358.6112</v>
      </c>
      <c r="L80" s="20" t="s">
        <v>79</v>
      </c>
      <c r="M80" s="27" t="s">
        <v>81</v>
      </c>
    </row>
    <row r="81" spans="1:14 16383:16384" s="29" customFormat="1" ht="14.25">
      <c r="A81" s="20">
        <v>1</v>
      </c>
      <c r="B81" s="20">
        <v>1</v>
      </c>
      <c r="C81" s="20">
        <v>522</v>
      </c>
      <c r="D81" s="20">
        <v>3.4</v>
      </c>
      <c r="E81" s="22" t="s">
        <v>25</v>
      </c>
      <c r="F81" s="20">
        <v>39.159999999999997</v>
      </c>
      <c r="G81" s="20">
        <v>27.914999999999999</v>
      </c>
      <c r="H81" s="20">
        <v>11.245799999999999</v>
      </c>
      <c r="I81" s="24" t="s">
        <v>78</v>
      </c>
      <c r="J81" s="25">
        <v>3341.15</v>
      </c>
      <c r="K81" s="26">
        <f t="shared" ref="K81:K109" si="2">J81*F81</f>
        <v>130839.43399999999</v>
      </c>
      <c r="L81" s="20" t="s">
        <v>79</v>
      </c>
      <c r="M81" s="27" t="s">
        <v>80</v>
      </c>
      <c r="N81" s="28"/>
      <c r="XFC81" s="30"/>
      <c r="XFD81" s="30"/>
    </row>
    <row r="82" spans="1:14 16383:16384" s="29" customFormat="1" ht="14.25">
      <c r="A82" s="20">
        <v>1</v>
      </c>
      <c r="B82" s="20">
        <v>1</v>
      </c>
      <c r="C82" s="20">
        <v>523</v>
      </c>
      <c r="D82" s="20">
        <v>3.4</v>
      </c>
      <c r="E82" s="22" t="s">
        <v>25</v>
      </c>
      <c r="F82" s="20">
        <v>39.159999999999997</v>
      </c>
      <c r="G82" s="20">
        <v>27.914999999999999</v>
      </c>
      <c r="H82" s="20">
        <v>11.245799999999999</v>
      </c>
      <c r="I82" s="24" t="s">
        <v>78</v>
      </c>
      <c r="J82" s="25">
        <v>3341.15</v>
      </c>
      <c r="K82" s="26">
        <f t="shared" si="2"/>
        <v>130839.43399999999</v>
      </c>
      <c r="L82" s="20" t="s">
        <v>79</v>
      </c>
      <c r="M82" s="27" t="s">
        <v>80</v>
      </c>
      <c r="N82" s="28"/>
      <c r="XFC82" s="30"/>
      <c r="XFD82" s="30"/>
    </row>
    <row r="83" spans="1:14 16383:16384" s="29" customFormat="1" ht="17.100000000000001" customHeight="1">
      <c r="A83" s="20">
        <v>1</v>
      </c>
      <c r="B83" s="20">
        <v>1</v>
      </c>
      <c r="C83" s="20">
        <v>524</v>
      </c>
      <c r="D83" s="20">
        <v>3.4</v>
      </c>
      <c r="E83" s="22" t="s">
        <v>25</v>
      </c>
      <c r="F83" s="20">
        <v>39.159999999999997</v>
      </c>
      <c r="G83" s="20">
        <v>27.914999999999999</v>
      </c>
      <c r="H83" s="20">
        <v>11.245799999999999</v>
      </c>
      <c r="I83" s="24" t="s">
        <v>78</v>
      </c>
      <c r="J83" s="25">
        <v>3341.2</v>
      </c>
      <c r="K83" s="26">
        <f t="shared" si="2"/>
        <v>130841.39200000001</v>
      </c>
      <c r="L83" s="20" t="s">
        <v>79</v>
      </c>
      <c r="M83" s="27" t="s">
        <v>80</v>
      </c>
      <c r="N83" s="28"/>
      <c r="XFC83" s="30"/>
      <c r="XFD83" s="30"/>
    </row>
    <row r="84" spans="1:14 16383:16384" s="29" customFormat="1" ht="14.25">
      <c r="A84" s="32">
        <v>1</v>
      </c>
      <c r="B84" s="32">
        <v>1</v>
      </c>
      <c r="C84" s="32">
        <v>525</v>
      </c>
      <c r="D84" s="32">
        <v>3.4</v>
      </c>
      <c r="E84" s="33" t="s">
        <v>25</v>
      </c>
      <c r="F84" s="34">
        <v>37.5</v>
      </c>
      <c r="G84" s="32">
        <v>26.715</v>
      </c>
      <c r="H84" s="32">
        <v>10.786199999999999</v>
      </c>
      <c r="I84" s="35" t="s">
        <v>78</v>
      </c>
      <c r="J84" s="36">
        <v>3341</v>
      </c>
      <c r="K84" s="37">
        <f t="shared" si="2"/>
        <v>125287.5</v>
      </c>
      <c r="L84" s="32" t="s">
        <v>79</v>
      </c>
      <c r="M84" s="27" t="s">
        <v>80</v>
      </c>
      <c r="N84" s="28"/>
      <c r="XFC84" s="30"/>
      <c r="XFD84" s="30"/>
    </row>
    <row r="85" spans="1:14 16383:16384" s="29" customFormat="1" ht="14.25">
      <c r="A85" s="20">
        <v>1</v>
      </c>
      <c r="B85" s="20">
        <v>1</v>
      </c>
      <c r="C85" s="20">
        <v>601</v>
      </c>
      <c r="D85" s="20">
        <v>3.4</v>
      </c>
      <c r="E85" s="22" t="s">
        <v>25</v>
      </c>
      <c r="F85" s="20">
        <v>41.79</v>
      </c>
      <c r="G85" s="20">
        <v>29.815000000000001</v>
      </c>
      <c r="H85" s="20">
        <v>11.9735</v>
      </c>
      <c r="I85" s="24" t="s">
        <v>78</v>
      </c>
      <c r="J85" s="25">
        <v>3248</v>
      </c>
      <c r="K85" s="26">
        <f t="shared" si="2"/>
        <v>135733.92000000001</v>
      </c>
      <c r="L85" s="20" t="s">
        <v>79</v>
      </c>
      <c r="M85" s="27" t="s">
        <v>81</v>
      </c>
      <c r="N85" s="28"/>
    </row>
    <row r="86" spans="1:14 16383:16384" s="29" customFormat="1" ht="14.25">
      <c r="A86" s="20">
        <v>1</v>
      </c>
      <c r="B86" s="20">
        <v>1</v>
      </c>
      <c r="C86" s="20">
        <v>602</v>
      </c>
      <c r="D86" s="20">
        <v>3.4</v>
      </c>
      <c r="E86" s="22" t="s">
        <v>25</v>
      </c>
      <c r="F86" s="20">
        <v>41.79</v>
      </c>
      <c r="G86" s="20">
        <v>29.815000000000001</v>
      </c>
      <c r="H86" s="20">
        <v>11.9735</v>
      </c>
      <c r="I86" s="24" t="s">
        <v>78</v>
      </c>
      <c r="J86" s="25">
        <v>3248</v>
      </c>
      <c r="K86" s="26">
        <f t="shared" si="2"/>
        <v>135733.92000000001</v>
      </c>
      <c r="L86" s="20" t="s">
        <v>79</v>
      </c>
      <c r="M86" s="27" t="s">
        <v>81</v>
      </c>
      <c r="N86" s="28"/>
    </row>
    <row r="87" spans="1:14 16383:16384" s="29" customFormat="1" ht="14.25">
      <c r="A87" s="20">
        <v>1</v>
      </c>
      <c r="B87" s="20">
        <v>1</v>
      </c>
      <c r="C87" s="20">
        <v>603</v>
      </c>
      <c r="D87" s="20">
        <v>3.4</v>
      </c>
      <c r="E87" s="22" t="s">
        <v>25</v>
      </c>
      <c r="F87" s="20">
        <v>41.79</v>
      </c>
      <c r="G87" s="20">
        <v>29.815000000000001</v>
      </c>
      <c r="H87" s="20">
        <v>11.9735</v>
      </c>
      <c r="I87" s="24" t="s">
        <v>78</v>
      </c>
      <c r="J87" s="25">
        <v>3248</v>
      </c>
      <c r="K87" s="26">
        <f t="shared" si="2"/>
        <v>135733.92000000001</v>
      </c>
      <c r="L87" s="20" t="s">
        <v>79</v>
      </c>
      <c r="M87" s="27" t="s">
        <v>81</v>
      </c>
      <c r="N87" s="28"/>
    </row>
    <row r="88" spans="1:14 16383:16384" s="29" customFormat="1" ht="14.25">
      <c r="A88" s="20">
        <v>1</v>
      </c>
      <c r="B88" s="20">
        <v>1</v>
      </c>
      <c r="C88" s="20">
        <v>604</v>
      </c>
      <c r="D88" s="20">
        <v>3.4</v>
      </c>
      <c r="E88" s="22" t="s">
        <v>25</v>
      </c>
      <c r="F88" s="20">
        <v>41.79</v>
      </c>
      <c r="G88" s="20">
        <v>29.815000000000001</v>
      </c>
      <c r="H88" s="20">
        <v>11.9735</v>
      </c>
      <c r="I88" s="24" t="s">
        <v>78</v>
      </c>
      <c r="J88" s="25">
        <v>3248</v>
      </c>
      <c r="K88" s="26">
        <f t="shared" si="2"/>
        <v>135733.92000000001</v>
      </c>
      <c r="L88" s="20" t="s">
        <v>79</v>
      </c>
      <c r="M88" s="27" t="s">
        <v>81</v>
      </c>
      <c r="N88" s="28"/>
    </row>
    <row r="89" spans="1:14 16383:16384" s="29" customFormat="1" ht="14.25">
      <c r="A89" s="20">
        <v>1</v>
      </c>
      <c r="B89" s="20">
        <v>1</v>
      </c>
      <c r="C89" s="20">
        <v>605</v>
      </c>
      <c r="D89" s="20">
        <v>3.4</v>
      </c>
      <c r="E89" s="22" t="s">
        <v>25</v>
      </c>
      <c r="F89" s="20">
        <v>41.79</v>
      </c>
      <c r="G89" s="20">
        <v>29.815000000000001</v>
      </c>
      <c r="H89" s="20">
        <v>11.9735</v>
      </c>
      <c r="I89" s="24" t="s">
        <v>78</v>
      </c>
      <c r="J89" s="25">
        <v>3248</v>
      </c>
      <c r="K89" s="26">
        <f t="shared" si="2"/>
        <v>135733.92000000001</v>
      </c>
      <c r="L89" s="20" t="s">
        <v>79</v>
      </c>
      <c r="M89" s="27" t="s">
        <v>81</v>
      </c>
      <c r="N89" s="28"/>
    </row>
    <row r="90" spans="1:14 16383:16384" s="29" customFormat="1" ht="14.25">
      <c r="A90" s="20">
        <v>1</v>
      </c>
      <c r="B90" s="20">
        <v>1</v>
      </c>
      <c r="C90" s="20">
        <v>606</v>
      </c>
      <c r="D90" s="20">
        <v>3.4</v>
      </c>
      <c r="E90" s="22" t="s">
        <v>25</v>
      </c>
      <c r="F90" s="20">
        <v>41.79</v>
      </c>
      <c r="G90" s="20">
        <v>29.815000000000001</v>
      </c>
      <c r="H90" s="20">
        <v>11.9735</v>
      </c>
      <c r="I90" s="24" t="s">
        <v>78</v>
      </c>
      <c r="J90" s="25">
        <v>3248</v>
      </c>
      <c r="K90" s="26">
        <f t="shared" si="2"/>
        <v>135733.92000000001</v>
      </c>
      <c r="L90" s="20" t="s">
        <v>79</v>
      </c>
      <c r="M90" s="27" t="s">
        <v>81</v>
      </c>
      <c r="N90" s="28"/>
    </row>
    <row r="91" spans="1:14 16383:16384" s="29" customFormat="1" ht="14.25">
      <c r="A91" s="20">
        <v>1</v>
      </c>
      <c r="B91" s="20">
        <v>1</v>
      </c>
      <c r="C91" s="20">
        <v>607</v>
      </c>
      <c r="D91" s="20">
        <v>3.4</v>
      </c>
      <c r="E91" s="22" t="s">
        <v>25</v>
      </c>
      <c r="F91" s="20">
        <v>41.79</v>
      </c>
      <c r="G91" s="20">
        <v>29.815000000000001</v>
      </c>
      <c r="H91" s="20">
        <v>11.9735</v>
      </c>
      <c r="I91" s="24" t="s">
        <v>78</v>
      </c>
      <c r="J91" s="25">
        <v>3248</v>
      </c>
      <c r="K91" s="26">
        <f t="shared" si="2"/>
        <v>135733.92000000001</v>
      </c>
      <c r="L91" s="20" t="s">
        <v>79</v>
      </c>
      <c r="M91" s="27" t="s">
        <v>81</v>
      </c>
      <c r="N91" s="28"/>
    </row>
    <row r="92" spans="1:14 16383:16384" s="29" customFormat="1" ht="14.25">
      <c r="A92" s="20">
        <v>1</v>
      </c>
      <c r="B92" s="20">
        <v>1</v>
      </c>
      <c r="C92" s="20">
        <v>608</v>
      </c>
      <c r="D92" s="20">
        <v>3.4</v>
      </c>
      <c r="E92" s="22" t="s">
        <v>25</v>
      </c>
      <c r="F92" s="20">
        <v>41.79</v>
      </c>
      <c r="G92" s="20">
        <v>29.815000000000001</v>
      </c>
      <c r="H92" s="20">
        <v>11.9735</v>
      </c>
      <c r="I92" s="24" t="s">
        <v>78</v>
      </c>
      <c r="J92" s="25">
        <v>3248</v>
      </c>
      <c r="K92" s="26">
        <f t="shared" si="2"/>
        <v>135733.92000000001</v>
      </c>
      <c r="L92" s="20" t="s">
        <v>79</v>
      </c>
      <c r="M92" s="27" t="s">
        <v>81</v>
      </c>
      <c r="N92" s="28"/>
    </row>
    <row r="93" spans="1:14 16383:16384" s="29" customFormat="1" ht="14.25">
      <c r="A93" s="20">
        <v>1</v>
      </c>
      <c r="B93" s="20">
        <v>1</v>
      </c>
      <c r="C93" s="20">
        <v>609</v>
      </c>
      <c r="D93" s="20">
        <v>3.4</v>
      </c>
      <c r="E93" s="22" t="s">
        <v>25</v>
      </c>
      <c r="F93" s="20">
        <v>41.79</v>
      </c>
      <c r="G93" s="20">
        <v>29.815000000000001</v>
      </c>
      <c r="H93" s="20">
        <v>11.9735</v>
      </c>
      <c r="I93" s="24" t="s">
        <v>78</v>
      </c>
      <c r="J93" s="25">
        <v>3248</v>
      </c>
      <c r="K93" s="26">
        <f t="shared" si="2"/>
        <v>135733.92000000001</v>
      </c>
      <c r="L93" s="20" t="s">
        <v>79</v>
      </c>
      <c r="M93" s="27" t="s">
        <v>81</v>
      </c>
      <c r="N93" s="28"/>
    </row>
    <row r="94" spans="1:14 16383:16384" s="29" customFormat="1" ht="14.25">
      <c r="A94" s="20">
        <v>1</v>
      </c>
      <c r="B94" s="20">
        <v>1</v>
      </c>
      <c r="C94" s="20">
        <v>610</v>
      </c>
      <c r="D94" s="20">
        <v>3.4</v>
      </c>
      <c r="E94" s="22" t="s">
        <v>25</v>
      </c>
      <c r="F94" s="20">
        <v>41.79</v>
      </c>
      <c r="G94" s="20">
        <v>29.815000000000001</v>
      </c>
      <c r="H94" s="20">
        <v>11.9735</v>
      </c>
      <c r="I94" s="24" t="s">
        <v>78</v>
      </c>
      <c r="J94" s="25">
        <v>3248</v>
      </c>
      <c r="K94" s="26">
        <f t="shared" si="2"/>
        <v>135733.92000000001</v>
      </c>
      <c r="L94" s="20" t="s">
        <v>79</v>
      </c>
      <c r="M94" s="27" t="s">
        <v>81</v>
      </c>
      <c r="N94" s="28"/>
    </row>
    <row r="95" spans="1:14 16383:16384" s="29" customFormat="1" ht="14.25">
      <c r="A95" s="20">
        <v>1</v>
      </c>
      <c r="B95" s="20">
        <v>1</v>
      </c>
      <c r="C95" s="20">
        <v>611</v>
      </c>
      <c r="D95" s="20">
        <v>3.4</v>
      </c>
      <c r="E95" s="22" t="s">
        <v>25</v>
      </c>
      <c r="F95" s="20">
        <v>41.79</v>
      </c>
      <c r="G95" s="20">
        <v>29.815000000000001</v>
      </c>
      <c r="H95" s="20">
        <v>11.9735</v>
      </c>
      <c r="I95" s="24" t="s">
        <v>78</v>
      </c>
      <c r="J95" s="25">
        <v>3248</v>
      </c>
      <c r="K95" s="26">
        <f t="shared" si="2"/>
        <v>135733.92000000001</v>
      </c>
      <c r="L95" s="20" t="s">
        <v>79</v>
      </c>
      <c r="M95" s="27" t="s">
        <v>81</v>
      </c>
      <c r="N95" s="28"/>
    </row>
    <row r="96" spans="1:14 16383:16384" s="29" customFormat="1" ht="14.25">
      <c r="A96" s="20">
        <v>1</v>
      </c>
      <c r="B96" s="20">
        <v>1</v>
      </c>
      <c r="C96" s="20">
        <v>612</v>
      </c>
      <c r="D96" s="20">
        <v>3.4</v>
      </c>
      <c r="E96" s="22" t="s">
        <v>25</v>
      </c>
      <c r="F96" s="20">
        <v>41.79</v>
      </c>
      <c r="G96" s="20">
        <v>29.815000000000001</v>
      </c>
      <c r="H96" s="20">
        <v>11.9735</v>
      </c>
      <c r="I96" s="24" t="s">
        <v>78</v>
      </c>
      <c r="J96" s="25">
        <v>3248</v>
      </c>
      <c r="K96" s="26">
        <f t="shared" si="2"/>
        <v>135733.92000000001</v>
      </c>
      <c r="L96" s="20" t="s">
        <v>79</v>
      </c>
      <c r="M96" s="27" t="s">
        <v>81</v>
      </c>
      <c r="N96" s="28"/>
    </row>
    <row r="97" spans="1:14 16383:16384" s="29" customFormat="1" ht="14.25">
      <c r="A97" s="20">
        <v>1</v>
      </c>
      <c r="B97" s="20">
        <v>1</v>
      </c>
      <c r="C97" s="20">
        <v>613</v>
      </c>
      <c r="D97" s="20">
        <v>3.4</v>
      </c>
      <c r="E97" s="22" t="s">
        <v>25</v>
      </c>
      <c r="F97" s="20">
        <v>41.79</v>
      </c>
      <c r="G97" s="20">
        <v>29.815000000000001</v>
      </c>
      <c r="H97" s="20">
        <v>11.9735</v>
      </c>
      <c r="I97" s="24" t="s">
        <v>78</v>
      </c>
      <c r="J97" s="25">
        <v>3248</v>
      </c>
      <c r="K97" s="26">
        <f t="shared" si="2"/>
        <v>135733.92000000001</v>
      </c>
      <c r="L97" s="20" t="s">
        <v>79</v>
      </c>
      <c r="M97" s="27" t="s">
        <v>81</v>
      </c>
      <c r="N97" s="28"/>
    </row>
    <row r="98" spans="1:14 16383:16384" s="29" customFormat="1" ht="14.25">
      <c r="A98" s="20">
        <v>1</v>
      </c>
      <c r="B98" s="20">
        <v>1</v>
      </c>
      <c r="C98" s="20">
        <v>614</v>
      </c>
      <c r="D98" s="20">
        <v>3.4</v>
      </c>
      <c r="E98" s="22" t="s">
        <v>25</v>
      </c>
      <c r="F98" s="20">
        <v>41.79</v>
      </c>
      <c r="G98" s="20">
        <v>29.815000000000001</v>
      </c>
      <c r="H98" s="20">
        <v>11.9735</v>
      </c>
      <c r="I98" s="24" t="s">
        <v>78</v>
      </c>
      <c r="J98" s="25">
        <v>3248</v>
      </c>
      <c r="K98" s="26">
        <f t="shared" si="2"/>
        <v>135733.92000000001</v>
      </c>
      <c r="L98" s="20" t="s">
        <v>79</v>
      </c>
      <c r="M98" s="27" t="s">
        <v>81</v>
      </c>
      <c r="N98" s="28"/>
    </row>
    <row r="99" spans="1:14 16383:16384" s="29" customFormat="1" ht="14.25">
      <c r="A99" s="20">
        <v>1</v>
      </c>
      <c r="B99" s="20">
        <v>1</v>
      </c>
      <c r="C99" s="20">
        <v>615</v>
      </c>
      <c r="D99" s="20">
        <v>3.4</v>
      </c>
      <c r="E99" s="22" t="s">
        <v>25</v>
      </c>
      <c r="F99" s="20">
        <v>42.87</v>
      </c>
      <c r="G99" s="20">
        <v>30.998999999999999</v>
      </c>
      <c r="H99" s="20">
        <v>11.872299999999999</v>
      </c>
      <c r="I99" s="24" t="s">
        <v>78</v>
      </c>
      <c r="J99" s="25">
        <v>3248</v>
      </c>
      <c r="K99" s="26">
        <f t="shared" si="2"/>
        <v>139241.76</v>
      </c>
      <c r="L99" s="20" t="s">
        <v>79</v>
      </c>
      <c r="M99" s="27" t="s">
        <v>81</v>
      </c>
      <c r="N99" s="28"/>
    </row>
    <row r="100" spans="1:14 16383:16384" s="29" customFormat="1" ht="14.25">
      <c r="A100" s="20">
        <v>1</v>
      </c>
      <c r="B100" s="20">
        <v>1</v>
      </c>
      <c r="C100" s="20">
        <v>616</v>
      </c>
      <c r="D100" s="20">
        <v>3.4</v>
      </c>
      <c r="E100" s="22" t="s">
        <v>25</v>
      </c>
      <c r="F100" s="20">
        <v>39.159999999999997</v>
      </c>
      <c r="G100" s="20">
        <v>27.914999999999999</v>
      </c>
      <c r="H100" s="20">
        <v>11.245799999999999</v>
      </c>
      <c r="I100" s="24" t="s">
        <v>78</v>
      </c>
      <c r="J100" s="25">
        <v>3248</v>
      </c>
      <c r="K100" s="26">
        <f t="shared" si="2"/>
        <v>127191.67999999999</v>
      </c>
      <c r="L100" s="20" t="s">
        <v>79</v>
      </c>
      <c r="M100" s="27" t="s">
        <v>81</v>
      </c>
      <c r="N100" s="28"/>
    </row>
    <row r="101" spans="1:14 16383:16384" s="29" customFormat="1" ht="14.25">
      <c r="A101" s="20">
        <v>1</v>
      </c>
      <c r="B101" s="20">
        <v>1</v>
      </c>
      <c r="C101" s="20">
        <v>617</v>
      </c>
      <c r="D101" s="20">
        <v>3.4</v>
      </c>
      <c r="E101" s="22" t="s">
        <v>25</v>
      </c>
      <c r="F101" s="20">
        <v>39.159999999999997</v>
      </c>
      <c r="G101" s="20">
        <v>27.914999999999999</v>
      </c>
      <c r="H101" s="20">
        <v>11.245799999999999</v>
      </c>
      <c r="I101" s="24" t="s">
        <v>78</v>
      </c>
      <c r="J101" s="25">
        <v>3248</v>
      </c>
      <c r="K101" s="26">
        <f t="shared" si="2"/>
        <v>127191.67999999999</v>
      </c>
      <c r="L101" s="20" t="s">
        <v>79</v>
      </c>
      <c r="M101" s="27" t="s">
        <v>81</v>
      </c>
      <c r="N101" s="28"/>
    </row>
    <row r="102" spans="1:14 16383:16384" s="29" customFormat="1" ht="14.25">
      <c r="A102" s="20">
        <v>1</v>
      </c>
      <c r="B102" s="20">
        <v>1</v>
      </c>
      <c r="C102" s="20">
        <v>618</v>
      </c>
      <c r="D102" s="20">
        <v>3.4</v>
      </c>
      <c r="E102" s="22" t="s">
        <v>25</v>
      </c>
      <c r="F102" s="20">
        <v>39.159999999999997</v>
      </c>
      <c r="G102" s="20">
        <v>27.914999999999999</v>
      </c>
      <c r="H102" s="20">
        <v>11.245799999999999</v>
      </c>
      <c r="I102" s="24" t="s">
        <v>78</v>
      </c>
      <c r="J102" s="25">
        <v>3248</v>
      </c>
      <c r="K102" s="26">
        <f t="shared" si="2"/>
        <v>127191.67999999999</v>
      </c>
      <c r="L102" s="20" t="s">
        <v>79</v>
      </c>
      <c r="M102" s="27" t="s">
        <v>81</v>
      </c>
      <c r="N102" s="28"/>
    </row>
    <row r="103" spans="1:14 16383:16384" s="30" customFormat="1" ht="17.100000000000001" customHeight="1">
      <c r="A103" s="20">
        <v>1</v>
      </c>
      <c r="B103" s="20">
        <v>1</v>
      </c>
      <c r="C103" s="20">
        <v>619</v>
      </c>
      <c r="D103" s="20">
        <v>3.4</v>
      </c>
      <c r="E103" s="22" t="s">
        <v>25</v>
      </c>
      <c r="F103" s="20">
        <v>39.159999999999997</v>
      </c>
      <c r="G103" s="20">
        <v>27.914999999999999</v>
      </c>
      <c r="H103" s="20">
        <v>11.245799999999999</v>
      </c>
      <c r="I103" s="24" t="s">
        <v>78</v>
      </c>
      <c r="J103" s="25">
        <v>3248</v>
      </c>
      <c r="K103" s="26">
        <f t="shared" si="2"/>
        <v>127191.67999999999</v>
      </c>
      <c r="L103" s="20" t="s">
        <v>79</v>
      </c>
      <c r="M103" s="27" t="s">
        <v>81</v>
      </c>
      <c r="N103" s="38"/>
    </row>
    <row r="104" spans="1:14 16383:16384" s="30" customFormat="1" ht="17.100000000000001" customHeight="1">
      <c r="A104" s="20">
        <v>1</v>
      </c>
      <c r="B104" s="20">
        <v>1</v>
      </c>
      <c r="C104" s="20">
        <v>620</v>
      </c>
      <c r="D104" s="20">
        <v>3.4</v>
      </c>
      <c r="E104" s="22" t="s">
        <v>25</v>
      </c>
      <c r="F104" s="20">
        <v>39.159999999999997</v>
      </c>
      <c r="G104" s="20">
        <v>27.914999999999999</v>
      </c>
      <c r="H104" s="20">
        <v>11.245799999999999</v>
      </c>
      <c r="I104" s="24" t="s">
        <v>78</v>
      </c>
      <c r="J104" s="25">
        <v>3248</v>
      </c>
      <c r="K104" s="26">
        <f t="shared" si="2"/>
        <v>127191.67999999999</v>
      </c>
      <c r="L104" s="20" t="s">
        <v>79</v>
      </c>
      <c r="M104" s="27" t="s">
        <v>81</v>
      </c>
      <c r="N104" s="38"/>
    </row>
    <row r="105" spans="1:14 16383:16384" s="30" customFormat="1" ht="17.100000000000001" customHeight="1">
      <c r="A105" s="20">
        <v>1</v>
      </c>
      <c r="B105" s="20">
        <v>1</v>
      </c>
      <c r="C105" s="20">
        <v>621</v>
      </c>
      <c r="D105" s="20">
        <v>3.4</v>
      </c>
      <c r="E105" s="22" t="s">
        <v>25</v>
      </c>
      <c r="F105" s="20">
        <v>39.159999999999997</v>
      </c>
      <c r="G105" s="20">
        <v>27.914999999999999</v>
      </c>
      <c r="H105" s="20">
        <v>11.245799999999999</v>
      </c>
      <c r="I105" s="24" t="s">
        <v>78</v>
      </c>
      <c r="J105" s="25">
        <v>3248</v>
      </c>
      <c r="K105" s="26">
        <f t="shared" si="2"/>
        <v>127191.67999999999</v>
      </c>
      <c r="L105" s="20" t="s">
        <v>79</v>
      </c>
      <c r="M105" s="27" t="s">
        <v>81</v>
      </c>
    </row>
    <row r="106" spans="1:14 16383:16384" s="30" customFormat="1" ht="17.100000000000001" customHeight="1">
      <c r="A106" s="20">
        <v>1</v>
      </c>
      <c r="B106" s="20">
        <v>1</v>
      </c>
      <c r="C106" s="20">
        <v>622</v>
      </c>
      <c r="D106" s="20">
        <v>3.4</v>
      </c>
      <c r="E106" s="22" t="s">
        <v>25</v>
      </c>
      <c r="F106" s="20">
        <v>39.159999999999997</v>
      </c>
      <c r="G106" s="20">
        <v>27.914999999999999</v>
      </c>
      <c r="H106" s="20">
        <v>11.245799999999999</v>
      </c>
      <c r="I106" s="24" t="s">
        <v>78</v>
      </c>
      <c r="J106" s="25">
        <v>3248</v>
      </c>
      <c r="K106" s="26">
        <f t="shared" si="2"/>
        <v>127191.67999999999</v>
      </c>
      <c r="L106" s="20" t="s">
        <v>79</v>
      </c>
      <c r="M106" s="27" t="s">
        <v>81</v>
      </c>
    </row>
    <row r="107" spans="1:14 16383:16384" s="30" customFormat="1" ht="17.100000000000001" customHeight="1">
      <c r="A107" s="20">
        <v>1</v>
      </c>
      <c r="B107" s="20">
        <v>1</v>
      </c>
      <c r="C107" s="20">
        <v>623</v>
      </c>
      <c r="D107" s="20">
        <v>3.4</v>
      </c>
      <c r="E107" s="22" t="s">
        <v>25</v>
      </c>
      <c r="F107" s="20">
        <v>39.159999999999997</v>
      </c>
      <c r="G107" s="20">
        <v>27.914999999999999</v>
      </c>
      <c r="H107" s="20">
        <v>11.245799999999999</v>
      </c>
      <c r="I107" s="24" t="s">
        <v>78</v>
      </c>
      <c r="J107" s="25">
        <v>3248</v>
      </c>
      <c r="K107" s="26">
        <f t="shared" si="2"/>
        <v>127191.67999999999</v>
      </c>
      <c r="L107" s="20" t="s">
        <v>79</v>
      </c>
      <c r="M107" s="27" t="s">
        <v>81</v>
      </c>
    </row>
    <row r="108" spans="1:14 16383:16384" s="30" customFormat="1" ht="17.100000000000001" customHeight="1">
      <c r="A108" s="20">
        <v>1</v>
      </c>
      <c r="B108" s="20">
        <v>1</v>
      </c>
      <c r="C108" s="20">
        <v>624</v>
      </c>
      <c r="D108" s="20">
        <v>3.4</v>
      </c>
      <c r="E108" s="22" t="s">
        <v>25</v>
      </c>
      <c r="F108" s="20">
        <v>39.159999999999997</v>
      </c>
      <c r="G108" s="20">
        <v>27.914999999999999</v>
      </c>
      <c r="H108" s="20">
        <v>11.245799999999999</v>
      </c>
      <c r="I108" s="24" t="s">
        <v>78</v>
      </c>
      <c r="J108" s="25">
        <v>3248</v>
      </c>
      <c r="K108" s="26">
        <f t="shared" si="2"/>
        <v>127191.67999999999</v>
      </c>
      <c r="L108" s="20" t="s">
        <v>79</v>
      </c>
      <c r="M108" s="27" t="s">
        <v>81</v>
      </c>
    </row>
    <row r="109" spans="1:14 16383:16384" s="30" customFormat="1" ht="17.100000000000001" customHeight="1">
      <c r="A109" s="32">
        <v>1</v>
      </c>
      <c r="B109" s="32">
        <v>1</v>
      </c>
      <c r="C109" s="32">
        <v>625</v>
      </c>
      <c r="D109" s="32">
        <v>3.4</v>
      </c>
      <c r="E109" s="33" t="s">
        <v>25</v>
      </c>
      <c r="F109" s="34">
        <v>37.5</v>
      </c>
      <c r="G109" s="32">
        <v>26.715</v>
      </c>
      <c r="H109" s="32">
        <v>10.786199999999999</v>
      </c>
      <c r="I109" s="35" t="s">
        <v>78</v>
      </c>
      <c r="J109" s="25">
        <v>3248</v>
      </c>
      <c r="K109" s="37">
        <f t="shared" si="2"/>
        <v>121800</v>
      </c>
      <c r="L109" s="32" t="s">
        <v>79</v>
      </c>
      <c r="M109" s="27" t="s">
        <v>81</v>
      </c>
    </row>
    <row r="110" spans="1:14 16383:16384" s="29" customFormat="1" ht="21.95" customHeight="1">
      <c r="A110" s="97" t="s">
        <v>89</v>
      </c>
      <c r="B110" s="97"/>
      <c r="C110" s="97"/>
      <c r="D110" s="97"/>
      <c r="E110" s="97"/>
      <c r="F110" s="31">
        <f>SUM(F5:F109)</f>
        <v>4363.5999999999904</v>
      </c>
      <c r="G110" s="20"/>
      <c r="H110" s="20"/>
      <c r="I110" s="39"/>
      <c r="J110" s="25">
        <f>K110/F110</f>
        <v>3243.1753584654898</v>
      </c>
      <c r="K110" s="26">
        <f>SUM(K5:K109)</f>
        <v>14151919.994200001</v>
      </c>
      <c r="L110" s="20"/>
      <c r="M110" s="27"/>
      <c r="XFC110" s="30"/>
      <c r="XFD110" s="30"/>
    </row>
    <row r="111" spans="1:14 16383:16384" s="29" customFormat="1" ht="26.1" customHeight="1">
      <c r="A111" s="102" t="s">
        <v>90</v>
      </c>
      <c r="B111" s="102"/>
      <c r="C111" s="102"/>
      <c r="D111" s="102"/>
      <c r="E111" s="103"/>
      <c r="F111" s="102"/>
      <c r="G111" s="103"/>
      <c r="H111" s="103"/>
      <c r="I111" s="103"/>
      <c r="J111" s="102"/>
      <c r="K111" s="103"/>
      <c r="L111" s="103"/>
      <c r="M111" s="103"/>
    </row>
    <row r="112" spans="1:14 16383:16384" s="29" customFormat="1">
      <c r="A112" s="40"/>
      <c r="B112" s="40"/>
      <c r="C112" s="40"/>
      <c r="D112" s="40"/>
      <c r="F112" s="40"/>
      <c r="I112" s="41"/>
      <c r="J112" s="42"/>
      <c r="K112" s="41"/>
      <c r="L112" s="41"/>
      <c r="M112" s="41"/>
    </row>
    <row r="113" spans="1:13" s="29" customFormat="1">
      <c r="A113" s="40"/>
      <c r="B113" s="40"/>
      <c r="C113" s="40"/>
      <c r="D113" s="40"/>
      <c r="F113" s="40"/>
      <c r="I113" s="41"/>
      <c r="J113" s="99" t="s">
        <v>84</v>
      </c>
      <c r="K113" s="100"/>
      <c r="L113" s="100"/>
      <c r="M113" s="41"/>
    </row>
    <row r="114" spans="1:13" s="29" customFormat="1">
      <c r="A114" s="40"/>
      <c r="B114" s="40"/>
      <c r="C114" s="40"/>
      <c r="D114" s="40"/>
      <c r="F114" s="60"/>
      <c r="I114" s="41"/>
      <c r="J114" s="43"/>
      <c r="K114" s="43"/>
      <c r="L114" s="43"/>
      <c r="M114" s="41"/>
    </row>
    <row r="115" spans="1:13" s="29" customFormat="1">
      <c r="A115" s="40"/>
      <c r="B115" s="40"/>
      <c r="C115" s="40"/>
      <c r="D115" s="40"/>
      <c r="F115" s="40"/>
      <c r="I115" s="41"/>
      <c r="J115" s="99"/>
      <c r="K115" s="99"/>
      <c r="L115" s="99"/>
      <c r="M115" s="41"/>
    </row>
  </sheetData>
  <mergeCells count="6">
    <mergeCell ref="J115:L115"/>
    <mergeCell ref="A1:M1"/>
    <mergeCell ref="A2:M2"/>
    <mergeCell ref="A110:E110"/>
    <mergeCell ref="A111:M111"/>
    <mergeCell ref="J113:L113"/>
  </mergeCells>
  <phoneticPr fontId="14" type="noConversion"/>
  <pageMargins left="0.75" right="0.75" top="1" bottom="1" header="0.5" footer="0.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生产性用房</vt:lpstr>
      <vt:lpstr>非生产性用房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祝晓妍</dc:creator>
  <cp:lastModifiedBy>dreamsummit</cp:lastModifiedBy>
  <cp:lastPrinted>2021-07-22T03:17:04Z</cp:lastPrinted>
  <dcterms:created xsi:type="dcterms:W3CDTF">2021-06-05T13:01:00Z</dcterms:created>
  <dcterms:modified xsi:type="dcterms:W3CDTF">2021-08-04T00:32:45Z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B983EA3B44F74C3D804D933729A40F74</vt:lpwstr>
  </property>
  <property fmtid="{D5CDD505-2E9C-101B-9397-08002B2CF9AE}" pid="3" name="KSOProductBuildVer">
    <vt:lpwstr>2052-11.1.0.10578</vt:lpwstr>
  </property>
</Properties>
</file>