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4" activeTab="8"/>
  </bookViews>
  <sheets>
    <sheet name="标价牌" sheetId="2" r:id="rId1"/>
    <sheet name="商品房价目表" sheetId="3" r:id="rId2"/>
    <sheet name="商业价目表" sheetId="10" r:id="rId3"/>
    <sheet name="车位价目表" sheetId="8" r:id="rId4"/>
    <sheet name="储藏间价目表 " sheetId="14" r:id="rId5"/>
    <sheet name="政府回购房价目表" sheetId="15" r:id="rId6"/>
    <sheet name="政府回购房车位价目表" sheetId="16" r:id="rId7"/>
    <sheet name="政府回购房地上车库价目表" sheetId="17" r:id="rId8"/>
    <sheet name="政府回购房地上储藏室价目表" sheetId="18" r:id="rId9"/>
    <sheet name="所需资料及填写说明" sheetId="9" state="hidden" r:id="rId10"/>
  </sheets>
  <definedNames>
    <definedName name="_xlnm.Print_Titles" localSheetId="3">车位价目表!$4:$4</definedName>
    <definedName name="_xlnm.Print_Titles" localSheetId="4">'储藏间价目表 '!$4:$4</definedName>
    <definedName name="_xlnm.Print_Titles" localSheetId="1">商品房价目表!$4:$4</definedName>
    <definedName name="_xlnm._FilterDatabase" localSheetId="1" hidden="1">商品房价目表!$4:$275</definedName>
    <definedName name="_xlnm._FilterDatabase" localSheetId="3" hidden="1">车位价目表!$A$4:$M$4</definedName>
    <definedName name="_xlnm._FilterDatabase" localSheetId="4" hidden="1">'储藏间价目表 '!$A$4:$Q$85</definedName>
  </definedNames>
  <calcPr calcId="144525"/>
</workbook>
</file>

<file path=xl/sharedStrings.xml><?xml version="1.0" encoding="utf-8"?>
<sst xmlns="http://schemas.openxmlformats.org/spreadsheetml/2006/main" count="877">
  <si>
    <t>商品房销售标价牌</t>
  </si>
  <si>
    <t>开发企业名称</t>
  </si>
  <si>
    <t>余姚市新世纪交通房地产有限公司</t>
  </si>
  <si>
    <t>楼盘名称</t>
  </si>
  <si>
    <t>丰云佳苑</t>
  </si>
  <si>
    <t>坐落位置</t>
  </si>
  <si>
    <t>兰周路东侧、芦家河路北侧</t>
  </si>
  <si>
    <t>预售许可证号码</t>
  </si>
  <si>
    <t>预售许可套数</t>
  </si>
  <si>
    <t>土地性质</t>
  </si>
  <si>
    <t>二类住宅用地</t>
  </si>
  <si>
    <t>土地使用起止年限</t>
  </si>
  <si>
    <t>2019年8月-2089年4月7日</t>
  </si>
  <si>
    <t>容积率</t>
  </si>
  <si>
    <t>建筑结构</t>
  </si>
  <si>
    <t>框架结构</t>
  </si>
  <si>
    <t>绿化率</t>
  </si>
  <si>
    <t>车位配比率</t>
  </si>
  <si>
    <t>1：1.26</t>
  </si>
  <si>
    <t>装修状况</t>
  </si>
  <si>
    <t>毛坯</t>
  </si>
  <si>
    <t>房屋类型</t>
  </si>
  <si>
    <t>中高层、高层</t>
  </si>
  <si>
    <t>房源概况</t>
  </si>
  <si>
    <t>户型</t>
  </si>
  <si>
    <t>二室二厅，三室二厅，四室二厅</t>
  </si>
  <si>
    <t>建筑面积</t>
  </si>
  <si>
    <t>可供销售房屋总套数</t>
  </si>
  <si>
    <t>当期销售推出商品房总套数</t>
  </si>
  <si>
    <t>二批次:住宅92套(6号楼、7号楼），商业7套，地下车位344个，地下储藏间81个（另有政府回购房：住宅182套，地下车位104个，地上车库2个，地上储藏室182个）</t>
  </si>
  <si>
    <t>基础设施配套情况</t>
  </si>
  <si>
    <t>水</t>
  </si>
  <si>
    <t>电</t>
  </si>
  <si>
    <t>燃气</t>
  </si>
  <si>
    <t>供暖</t>
  </si>
  <si>
    <t>通讯</t>
  </si>
  <si>
    <t>电视</t>
  </si>
  <si>
    <t>有</t>
  </si>
  <si>
    <t>无</t>
  </si>
  <si>
    <t>享受优惠折扣条件</t>
  </si>
  <si>
    <t>1.住宅优惠：
（1）VIP升级意向客户优惠1％；
（2）签订认购合同房价优惠1％；
（3）按时签约房价优惠2％。
2.商铺优惠：
（1）签订认购合同房价优惠5％；
（2）按时签约房价优惠5％；    
（3）付款方式优惠（不能重叠）
    ①首付大于80％房价优惠5％；
    ②签约当日现金全额付清房价优惠10％。
3.车位优惠
（1）签订车位认购协议优惠10％；
（2）按时签订车位买卖合同优惠10％。
4.储藏室优惠
（1）签订储藏室认购协议优惠10％；
（2）按时签订储藏室买卖合同优惠10％。</t>
  </si>
  <si>
    <t>代收代办收费项目和标准(购房者自愿选择)</t>
  </si>
  <si>
    <t>收费项目</t>
  </si>
  <si>
    <t>收费标准</t>
  </si>
  <si>
    <t>收费依据</t>
  </si>
  <si>
    <t>代收费的委托单位名称</t>
  </si>
  <si>
    <t>物业维修基金</t>
  </si>
  <si>
    <t>按实收费</t>
  </si>
  <si>
    <t>根据相关政策文件规定</t>
  </si>
  <si>
    <t>余姚市住房和城乡建设局</t>
  </si>
  <si>
    <t>权证产证代办费</t>
  </si>
  <si>
    <t>根据代办公司规定</t>
  </si>
  <si>
    <t>代办公司</t>
  </si>
  <si>
    <t>契税、印花税、权证工本费</t>
  </si>
  <si>
    <t>余姚市财政局</t>
  </si>
  <si>
    <t>前期物业服务</t>
  </si>
  <si>
    <t>物业服务单位名称</t>
  </si>
  <si>
    <t>服务内容与标准</t>
  </si>
  <si>
    <t>宁波浩鑫物业发展有限公司</t>
  </si>
  <si>
    <t>详见《前期物业服务合同》</t>
  </si>
  <si>
    <t>1、住宅按建筑面积：1-5层及以下1.85元/月/㎡；6-10层2.04元/月/㎡；11层及以上2.23元/月/㎡；
2、地下室部分：地下车位公共设施使用费，52.25元/月。
3、装修垃圾清运费：按住宅建筑面积5元/㎡(费用不含砖块、砼等拆除垃圾，发生时另行协商；业务也可自行选择清运单位)。
4、储藏室9.5元/月/间。
5、商铺：按建筑面积3.23元/月/㎡。</t>
  </si>
  <si>
    <t>前期物业服务合同</t>
  </si>
  <si>
    <t>特别提示</t>
  </si>
  <si>
    <t>商品房和车库（车位）、辅房销售的具体标价内容详见价目表或价格手册。价格举报电话：12358</t>
  </si>
  <si>
    <t>填制日期：2022年6月21日</t>
  </si>
  <si>
    <t>商品房销售价目表</t>
  </si>
  <si>
    <t>楼盘名称：丰云佳苑(住宅)</t>
  </si>
  <si>
    <t>幢号</t>
  </si>
  <si>
    <t>单元</t>
  </si>
  <si>
    <t>室号</t>
  </si>
  <si>
    <t>层高（m）</t>
  </si>
  <si>
    <t>建筑面积（㎡）</t>
  </si>
  <si>
    <t>套内建筑面积（㎡）</t>
  </si>
  <si>
    <t>公摊建筑面积（㎡）</t>
  </si>
  <si>
    <t>计价单位（套/间）</t>
  </si>
  <si>
    <t>销售单价（元/㎡）</t>
  </si>
  <si>
    <t>房屋总价（元）</t>
  </si>
  <si>
    <t>销售
状态</t>
  </si>
  <si>
    <t>备注</t>
  </si>
  <si>
    <t>三室二厅</t>
  </si>
  <si>
    <t>元/㎡</t>
  </si>
  <si>
    <t>未售</t>
  </si>
  <si>
    <t>四室二厅</t>
  </si>
  <si>
    <t>本表报备住宅总套数92套，总面积10645.52㎡，总价144392888元，均单价13564元/㎡</t>
  </si>
  <si>
    <t>价格举报电话：12358</t>
  </si>
  <si>
    <t>商业销售价目表</t>
  </si>
  <si>
    <t>楼盘名称：丰云佳苑（商业）</t>
  </si>
  <si>
    <t>序号</t>
  </si>
  <si>
    <t>销售单价   （元/㎡）</t>
  </si>
  <si>
    <t>总价款（元）</t>
  </si>
  <si>
    <t>销售
情况</t>
  </si>
  <si>
    <t>200号</t>
  </si>
  <si>
    <t>182号</t>
  </si>
  <si>
    <t>184号</t>
  </si>
  <si>
    <t>186号</t>
  </si>
  <si>
    <t>188号</t>
  </si>
  <si>
    <t>190号</t>
  </si>
  <si>
    <t>192号</t>
  </si>
  <si>
    <t>本表报备房源总套数7套，总面积454.24㎡，总价6813599元，均单价15000元/㎡。</t>
  </si>
  <si>
    <t>车位销售价目表</t>
  </si>
  <si>
    <t>楼盘名称：丰云佳苑(地下车位）</t>
  </si>
  <si>
    <t>车位编号</t>
  </si>
  <si>
    <t>车位高度（m)</t>
  </si>
  <si>
    <t>套内建筑面积
（㎡）</t>
  </si>
  <si>
    <t>计价单位（个/只）</t>
  </si>
  <si>
    <t>有无
产权</t>
  </si>
  <si>
    <t>使用
年限</t>
  </si>
  <si>
    <t>车位1-1</t>
  </si>
  <si>
    <t>不小于2.2米</t>
  </si>
  <si>
    <t>元/个</t>
  </si>
  <si>
    <t>/</t>
  </si>
  <si>
    <t>车位1-2</t>
  </si>
  <si>
    <t>车位1-3</t>
  </si>
  <si>
    <t>车位1-4</t>
  </si>
  <si>
    <t>车位1-5</t>
  </si>
  <si>
    <t>车位1-6</t>
  </si>
  <si>
    <t>车位1-7</t>
  </si>
  <si>
    <t>车位1-8</t>
  </si>
  <si>
    <t>车位1-9</t>
  </si>
  <si>
    <t>车位1-10</t>
  </si>
  <si>
    <t>车位1-11</t>
  </si>
  <si>
    <t>车位1-12</t>
  </si>
  <si>
    <t>车位1-13</t>
  </si>
  <si>
    <t>车位1-14</t>
  </si>
  <si>
    <t>车位1-15</t>
  </si>
  <si>
    <t>车位1-16</t>
  </si>
  <si>
    <t>车位1-17</t>
  </si>
  <si>
    <t>车位1-18</t>
  </si>
  <si>
    <t>车位1-19</t>
  </si>
  <si>
    <t>车位1-20</t>
  </si>
  <si>
    <t>车位1-21</t>
  </si>
  <si>
    <t>车位1-22</t>
  </si>
  <si>
    <t>车位1-23</t>
  </si>
  <si>
    <t>车位1-24</t>
  </si>
  <si>
    <t>车位1-25</t>
  </si>
  <si>
    <t>车位1-26</t>
  </si>
  <si>
    <t>车位1-27</t>
  </si>
  <si>
    <t>车位1-28</t>
  </si>
  <si>
    <t>车位1-29</t>
  </si>
  <si>
    <t>车位1-30</t>
  </si>
  <si>
    <t>车位1-31</t>
  </si>
  <si>
    <t>车位1-32</t>
  </si>
  <si>
    <t>车位1-33</t>
  </si>
  <si>
    <t>车位1-34</t>
  </si>
  <si>
    <t>车位1-35</t>
  </si>
  <si>
    <t>车位1-36</t>
  </si>
  <si>
    <t>车位1-37</t>
  </si>
  <si>
    <t>车位1-38</t>
  </si>
  <si>
    <t>车位1-39</t>
  </si>
  <si>
    <t>车位1-40</t>
  </si>
  <si>
    <t>车位1-41</t>
  </si>
  <si>
    <t>车位1-42</t>
  </si>
  <si>
    <t>车位1-43</t>
  </si>
  <si>
    <t>车位1-44</t>
  </si>
  <si>
    <t>车位1-45</t>
  </si>
  <si>
    <t>车位1-46</t>
  </si>
  <si>
    <t>车位1-47</t>
  </si>
  <si>
    <t>车位1-48</t>
  </si>
  <si>
    <t>车位1-49</t>
  </si>
  <si>
    <t>车位1-50</t>
  </si>
  <si>
    <t>车位1-51</t>
  </si>
  <si>
    <t>车位1-52</t>
  </si>
  <si>
    <t>车位1-53</t>
  </si>
  <si>
    <t>车位1-54</t>
  </si>
  <si>
    <t>车位1-55</t>
  </si>
  <si>
    <t>车位1-56</t>
  </si>
  <si>
    <t>车位1-57</t>
  </si>
  <si>
    <t>车位1-58</t>
  </si>
  <si>
    <t>车位1-59</t>
  </si>
  <si>
    <t>车位1-60</t>
  </si>
  <si>
    <t>车位1-61</t>
  </si>
  <si>
    <t>车位1-62</t>
  </si>
  <si>
    <t>车位1-63</t>
  </si>
  <si>
    <t>车位1-64</t>
  </si>
  <si>
    <t>车位1-65</t>
  </si>
  <si>
    <t>车位1-66</t>
  </si>
  <si>
    <t>车位1-67</t>
  </si>
  <si>
    <t>车位1-68</t>
  </si>
  <si>
    <t>车位1-69</t>
  </si>
  <si>
    <t>车位1-70</t>
  </si>
  <si>
    <t>车位1-71</t>
  </si>
  <si>
    <t>车位1-72</t>
  </si>
  <si>
    <t>车位1-73</t>
  </si>
  <si>
    <t>车位1-74</t>
  </si>
  <si>
    <t>车位1-75</t>
  </si>
  <si>
    <t>车位1-76</t>
  </si>
  <si>
    <t>车位1-77</t>
  </si>
  <si>
    <t>车位1-78</t>
  </si>
  <si>
    <t>车位1-79</t>
  </si>
  <si>
    <t>车位1-80</t>
  </si>
  <si>
    <t>车位1-81</t>
  </si>
  <si>
    <t>车位1-82</t>
  </si>
  <si>
    <t>车位1-83</t>
  </si>
  <si>
    <t>车位1-84</t>
  </si>
  <si>
    <t>车位1-85</t>
  </si>
  <si>
    <t>车位1-86</t>
  </si>
  <si>
    <t>车位1-87</t>
  </si>
  <si>
    <t>车位1-88</t>
  </si>
  <si>
    <t>车位1-89</t>
  </si>
  <si>
    <t>车位1-90</t>
  </si>
  <si>
    <t>车位1-91</t>
  </si>
  <si>
    <t>车位1-92</t>
  </si>
  <si>
    <t>车位1-93</t>
  </si>
  <si>
    <t>车位1-94</t>
  </si>
  <si>
    <t>车位1-95</t>
  </si>
  <si>
    <t>车位1-96</t>
  </si>
  <si>
    <t>车位1-97</t>
  </si>
  <si>
    <t>车位1-98</t>
  </si>
  <si>
    <t>车位1-99</t>
  </si>
  <si>
    <t>车位1-100</t>
  </si>
  <si>
    <t>车位1-101</t>
  </si>
  <si>
    <t>车位1-102</t>
  </si>
  <si>
    <t>车位1-103</t>
  </si>
  <si>
    <t>车位1-104</t>
  </si>
  <si>
    <t>车位1-105</t>
  </si>
  <si>
    <t>车位1-106</t>
  </si>
  <si>
    <t>车位1-107</t>
  </si>
  <si>
    <t>车位1-108</t>
  </si>
  <si>
    <t>车位1-109</t>
  </si>
  <si>
    <t>车位1-110</t>
  </si>
  <si>
    <t>车位1-111</t>
  </si>
  <si>
    <t>车位1-112</t>
  </si>
  <si>
    <t>车位1-113</t>
  </si>
  <si>
    <t>车位1-114</t>
  </si>
  <si>
    <t>车位1-115</t>
  </si>
  <si>
    <t>车位1-116</t>
  </si>
  <si>
    <t>车位1-117</t>
  </si>
  <si>
    <t>车位1-118</t>
  </si>
  <si>
    <t>车位1-119</t>
  </si>
  <si>
    <t>车位1-120</t>
  </si>
  <si>
    <t>车位1-121</t>
  </si>
  <si>
    <t>车位1-122</t>
  </si>
  <si>
    <t>车位1-123</t>
  </si>
  <si>
    <t>车位1-124</t>
  </si>
  <si>
    <t>车位1-125</t>
  </si>
  <si>
    <t>车位1-126</t>
  </si>
  <si>
    <t>车位1-127</t>
  </si>
  <si>
    <t>车位1-128</t>
  </si>
  <si>
    <t>车位1-129</t>
  </si>
  <si>
    <t>车位1-130</t>
  </si>
  <si>
    <t>车位1-131</t>
  </si>
  <si>
    <t>车位1-132</t>
  </si>
  <si>
    <t>车位1-134</t>
  </si>
  <si>
    <t>车位1-137</t>
  </si>
  <si>
    <t>车位1-140</t>
  </si>
  <si>
    <t>车位1-143</t>
  </si>
  <si>
    <t>车位1-145</t>
  </si>
  <si>
    <t>车位1-146</t>
  </si>
  <si>
    <t>车位1-147</t>
  </si>
  <si>
    <t>车位1-148</t>
  </si>
  <si>
    <t>车位1-149</t>
  </si>
  <si>
    <t>车位1-150</t>
  </si>
  <si>
    <t>车位1-151</t>
  </si>
  <si>
    <t>车位1-154</t>
  </si>
  <si>
    <t>车位1-157</t>
  </si>
  <si>
    <t>车位1-160</t>
  </si>
  <si>
    <t>车位1-163</t>
  </si>
  <si>
    <t>车位1-165</t>
  </si>
  <si>
    <t>车位1-166</t>
  </si>
  <si>
    <t>车位1-167</t>
  </si>
  <si>
    <t>车位1-168</t>
  </si>
  <si>
    <t>车位1-169</t>
  </si>
  <si>
    <t>车位1-172</t>
  </si>
  <si>
    <t>车位1-175</t>
  </si>
  <si>
    <t>车位1-178</t>
  </si>
  <si>
    <t>车位1-181</t>
  </si>
  <si>
    <t>车位1-193</t>
  </si>
  <si>
    <t>车位1-195</t>
  </si>
  <si>
    <t>车位1-196</t>
  </si>
  <si>
    <t>车位1-197</t>
  </si>
  <si>
    <t>车位1-198</t>
  </si>
  <si>
    <t>车位1-199</t>
  </si>
  <si>
    <t>车位1-200</t>
  </si>
  <si>
    <t>车位1-201</t>
  </si>
  <si>
    <t>车位1-202</t>
  </si>
  <si>
    <t>车位1-203</t>
  </si>
  <si>
    <t>车位1-204</t>
  </si>
  <si>
    <t>车位1-206</t>
  </si>
  <si>
    <t>车位1-209</t>
  </si>
  <si>
    <t>车位1-212</t>
  </si>
  <si>
    <t>车位1-215</t>
  </si>
  <si>
    <t>车位1-218</t>
  </si>
  <si>
    <t>车位1-221</t>
  </si>
  <si>
    <t>车位1-222</t>
  </si>
  <si>
    <t>车位1-223</t>
  </si>
  <si>
    <t>车位1-224</t>
  </si>
  <si>
    <t>车位1-225</t>
  </si>
  <si>
    <t>车位1-226</t>
  </si>
  <si>
    <t>车位1-227</t>
  </si>
  <si>
    <t>车位1-228</t>
  </si>
  <si>
    <t>车位1-229</t>
  </si>
  <si>
    <t>车位1-230</t>
  </si>
  <si>
    <t>车位1-231</t>
  </si>
  <si>
    <t>车位1-232</t>
  </si>
  <si>
    <t>车位1-233</t>
  </si>
  <si>
    <t>车位1-234</t>
  </si>
  <si>
    <t>车位1-235</t>
  </si>
  <si>
    <t>车位1-236</t>
  </si>
  <si>
    <t>车位1-237</t>
  </si>
  <si>
    <t>车位1-238</t>
  </si>
  <si>
    <t>车位1-239</t>
  </si>
  <si>
    <t>车位1-240</t>
  </si>
  <si>
    <t>车位1-241</t>
  </si>
  <si>
    <t>车位1-242</t>
  </si>
  <si>
    <t>车位1-243</t>
  </si>
  <si>
    <t>车位1-244</t>
  </si>
  <si>
    <t>车位1-245</t>
  </si>
  <si>
    <t>车位1-246</t>
  </si>
  <si>
    <t>车位1-247</t>
  </si>
  <si>
    <t>车位1-248</t>
  </si>
  <si>
    <t>车位1-249</t>
  </si>
  <si>
    <t>车位1-250</t>
  </si>
  <si>
    <t>车位1-251</t>
  </si>
  <si>
    <t>车位1-252</t>
  </si>
  <si>
    <t>车位1-253</t>
  </si>
  <si>
    <t>车位1-254</t>
  </si>
  <si>
    <t>车位1-255</t>
  </si>
  <si>
    <t>车位1-256</t>
  </si>
  <si>
    <t>车位1-257</t>
  </si>
  <si>
    <t>车位1-258</t>
  </si>
  <si>
    <t>车位1-259</t>
  </si>
  <si>
    <t>车位1-260</t>
  </si>
  <si>
    <t>车位1-261</t>
  </si>
  <si>
    <t>车位1-262</t>
  </si>
  <si>
    <t>车位1-263</t>
  </si>
  <si>
    <t>车位1-264</t>
  </si>
  <si>
    <t>车位1-265</t>
  </si>
  <si>
    <t>车位1-266</t>
  </si>
  <si>
    <t>车位1-267</t>
  </si>
  <si>
    <t>车位1-268</t>
  </si>
  <si>
    <t>车位1-269</t>
  </si>
  <si>
    <t>车位1-270</t>
  </si>
  <si>
    <t>车位1-271</t>
  </si>
  <si>
    <t>车位1-272</t>
  </si>
  <si>
    <t>车位1-273</t>
  </si>
  <si>
    <t>车位1-274</t>
  </si>
  <si>
    <t>车位1-275</t>
  </si>
  <si>
    <t>车位1-276</t>
  </si>
  <si>
    <t>车位1-277</t>
  </si>
  <si>
    <t>车位1-278</t>
  </si>
  <si>
    <t>车位1-279</t>
  </si>
  <si>
    <t>车位1-280</t>
  </si>
  <si>
    <t>车位1-281</t>
  </si>
  <si>
    <t>车位1-282</t>
  </si>
  <si>
    <t>车位1-283</t>
  </si>
  <si>
    <t>车位1-284</t>
  </si>
  <si>
    <t>车位1-285</t>
  </si>
  <si>
    <t>车位1-286</t>
  </si>
  <si>
    <t>车位1-289</t>
  </si>
  <si>
    <t>车位1-290</t>
  </si>
  <si>
    <t>车位1-293</t>
  </si>
  <si>
    <t>车位1-294</t>
  </si>
  <si>
    <t>车位1-295</t>
  </si>
  <si>
    <t>车位1-296</t>
  </si>
  <si>
    <t>车位1-300</t>
  </si>
  <si>
    <t>车位1-301</t>
  </si>
  <si>
    <t>车位1-302</t>
  </si>
  <si>
    <t>车位1-303</t>
  </si>
  <si>
    <t>车位1-304</t>
  </si>
  <si>
    <t>车位1-305</t>
  </si>
  <si>
    <t>车位1-306</t>
  </si>
  <si>
    <t>车位1-310</t>
  </si>
  <si>
    <t>充电桩车位1-133</t>
  </si>
  <si>
    <t>充电桩车位1-135</t>
  </si>
  <si>
    <t>充电桩车位1-136</t>
  </si>
  <si>
    <t>充电桩车位1-138</t>
  </si>
  <si>
    <t>充电桩车位1-139</t>
  </si>
  <si>
    <t>充电桩车位1-141</t>
  </si>
  <si>
    <t>充电桩车位1-142</t>
  </si>
  <si>
    <t>充电桩车位1-144</t>
  </si>
  <si>
    <t>充电桩车位1-152</t>
  </si>
  <si>
    <t>充电桩车位1-153</t>
  </si>
  <si>
    <t>充电桩车位1-155</t>
  </si>
  <si>
    <t>充电桩车位1-156</t>
  </si>
  <si>
    <t>充电桩车位1-158</t>
  </si>
  <si>
    <t>充电桩车位1-159</t>
  </si>
  <si>
    <t>充电桩车位1-161</t>
  </si>
  <si>
    <t>充电桩车位1-162</t>
  </si>
  <si>
    <t>充电桩车位1-164</t>
  </si>
  <si>
    <t>充电桩车位1-170</t>
  </si>
  <si>
    <t>充电桩车位1-171</t>
  </si>
  <si>
    <t>充电桩车位1-173</t>
  </si>
  <si>
    <t>充电桩车位1-174</t>
  </si>
  <si>
    <t>充电桩车位1-176</t>
  </si>
  <si>
    <t>充电桩车位1-177</t>
  </si>
  <si>
    <t>充电桩车位1-179</t>
  </si>
  <si>
    <t>充电桩车位1-180</t>
  </si>
  <si>
    <t>充电桩车位1-182</t>
  </si>
  <si>
    <t>充电桩车位1-183</t>
  </si>
  <si>
    <t>充电桩车位1-184</t>
  </si>
  <si>
    <t>充电桩车位1-185</t>
  </si>
  <si>
    <t>充电桩车位1-186</t>
  </si>
  <si>
    <t>充电桩车位1-187</t>
  </si>
  <si>
    <t>充电桩车位1-188</t>
  </si>
  <si>
    <t>充电桩车位1-189</t>
  </si>
  <si>
    <t>充电桩车位1-190</t>
  </si>
  <si>
    <t>充电桩车位1-191</t>
  </si>
  <si>
    <t>充电桩车位1-192</t>
  </si>
  <si>
    <t>充电桩车位1-205</t>
  </si>
  <si>
    <t>充电桩车位1-207</t>
  </si>
  <si>
    <t>充电桩车位1-208</t>
  </si>
  <si>
    <t>充电桩车位1-210</t>
  </si>
  <si>
    <t>充电桩车位1-211</t>
  </si>
  <si>
    <t>充电桩车位1-213</t>
  </si>
  <si>
    <t>充电桩车位1-214</t>
  </si>
  <si>
    <t>充电桩车位1-216</t>
  </si>
  <si>
    <t>充电桩车位1-217</t>
  </si>
  <si>
    <t>充电桩车位1-219</t>
  </si>
  <si>
    <t>充电桩车位1-220</t>
  </si>
  <si>
    <t>充电桩车位1-291</t>
  </si>
  <si>
    <t>充电桩车位1-292</t>
  </si>
  <si>
    <t>充电桩车位1-307</t>
  </si>
  <si>
    <t>充电桩车位1-308</t>
  </si>
  <si>
    <t>充电桩车位1-309</t>
  </si>
  <si>
    <t>无障碍车位1-194</t>
  </si>
  <si>
    <t>无障碍车位1-287</t>
  </si>
  <si>
    <t>无障碍车位1-288</t>
  </si>
  <si>
    <t>无障碍车位1-297</t>
  </si>
  <si>
    <t>无障碍车位1-298</t>
  </si>
  <si>
    <t>无障碍车位1-299</t>
  </si>
  <si>
    <t>子母车位3-1</t>
  </si>
  <si>
    <t>子母车位3-2</t>
  </si>
  <si>
    <t>子母车位3-3</t>
  </si>
  <si>
    <t>子母车位3-4</t>
  </si>
  <si>
    <t>子母车位3-5</t>
  </si>
  <si>
    <t>子母车位3-7</t>
  </si>
  <si>
    <t>子母车位3-8</t>
  </si>
  <si>
    <t>子母车位3-9</t>
  </si>
  <si>
    <t>子母充电桩车位3-6</t>
  </si>
  <si>
    <t>微型车位2-1</t>
  </si>
  <si>
    <t>微型车位2-2</t>
  </si>
  <si>
    <t>微型车位2-3</t>
  </si>
  <si>
    <t>微型车位2-4</t>
  </si>
  <si>
    <t>微型车位2-5</t>
  </si>
  <si>
    <t>微型车位2-6</t>
  </si>
  <si>
    <t>微型车位2-7</t>
  </si>
  <si>
    <t>微型车位2-8</t>
  </si>
  <si>
    <t>微型车位2-9</t>
  </si>
  <si>
    <t>微型车位2-10</t>
  </si>
  <si>
    <t>微型车位2-11</t>
  </si>
  <si>
    <t>微型车位2-12</t>
  </si>
  <si>
    <t>微型车位2-13</t>
  </si>
  <si>
    <t>微型车位2-14</t>
  </si>
  <si>
    <t>微型车位2-15</t>
  </si>
  <si>
    <t>微型车位2-16</t>
  </si>
  <si>
    <t>微型车位2-17</t>
  </si>
  <si>
    <t>微型车位2-18</t>
  </si>
  <si>
    <t>微型车位2-19</t>
  </si>
  <si>
    <t>微型车位2-20</t>
  </si>
  <si>
    <t>微型车位2-21</t>
  </si>
  <si>
    <t>微型车位2-22</t>
  </si>
  <si>
    <t>微型车位2-23</t>
  </si>
  <si>
    <t>微型车位2-24</t>
  </si>
  <si>
    <t>微型车位2-25</t>
  </si>
  <si>
    <t>本表报备车位总数344（个/只），总面积4703.50㎡，总价34400069元，均单价100000元/个。</t>
  </si>
  <si>
    <t>地下储藏间销售价目表</t>
  </si>
  <si>
    <t>楼盘名称：丰云佳苑</t>
  </si>
  <si>
    <t>储藏间编号</t>
  </si>
  <si>
    <t>储藏间高度（m）</t>
  </si>
  <si>
    <t>销售单价
（元/㎡）</t>
  </si>
  <si>
    <t>储藏间D1-1</t>
  </si>
  <si>
    <t>不小于2.2</t>
  </si>
  <si>
    <t>储藏间D1-2</t>
  </si>
  <si>
    <t>储藏间D1-3</t>
  </si>
  <si>
    <t>储藏间D1-4</t>
  </si>
  <si>
    <t>储藏间D1-5</t>
  </si>
  <si>
    <t>储藏间D1-6</t>
  </si>
  <si>
    <t>储藏间D1-7</t>
  </si>
  <si>
    <t>储藏间D1-8</t>
  </si>
  <si>
    <t>储藏间D1-9</t>
  </si>
  <si>
    <t>储藏间D1-10</t>
  </si>
  <si>
    <t>储藏间D1-11</t>
  </si>
  <si>
    <t>储藏间D1-12</t>
  </si>
  <si>
    <t>储藏间D1-13</t>
  </si>
  <si>
    <t>储藏间D1-14</t>
  </si>
  <si>
    <t>储藏间D1-15</t>
  </si>
  <si>
    <t>储藏间D1-16</t>
  </si>
  <si>
    <t>储藏间D1-17</t>
  </si>
  <si>
    <t>储藏间D1-18</t>
  </si>
  <si>
    <t>储藏间D1-19</t>
  </si>
  <si>
    <t>储藏间D1-20</t>
  </si>
  <si>
    <t>储藏间D1-21</t>
  </si>
  <si>
    <t>储藏间D1-22</t>
  </si>
  <si>
    <t>储藏间D1-23</t>
  </si>
  <si>
    <t>储藏间D2-1</t>
  </si>
  <si>
    <t>储藏间D2-2</t>
  </si>
  <si>
    <t>储藏间D2-3</t>
  </si>
  <si>
    <t>储藏间D2-4</t>
  </si>
  <si>
    <t>储藏间D2-5</t>
  </si>
  <si>
    <t>储藏间D2-6</t>
  </si>
  <si>
    <t>储藏间D2-7</t>
  </si>
  <si>
    <t>储藏间D2-8</t>
  </si>
  <si>
    <t>储藏间D2-9</t>
  </si>
  <si>
    <t>储藏间D2-10</t>
  </si>
  <si>
    <t>储藏间D2-11</t>
  </si>
  <si>
    <t>储藏间D2-12</t>
  </si>
  <si>
    <t>储藏间D2-13</t>
  </si>
  <si>
    <t>储藏间D2-14</t>
  </si>
  <si>
    <t>储藏间D2-15</t>
  </si>
  <si>
    <t>储藏间D2-16</t>
  </si>
  <si>
    <t>储藏间D2-17</t>
  </si>
  <si>
    <t>储藏间D2-18</t>
  </si>
  <si>
    <t>储藏间D2-19</t>
  </si>
  <si>
    <t>储藏间D2-20</t>
  </si>
  <si>
    <t>储藏间D2-21</t>
  </si>
  <si>
    <t>储藏间D2-22</t>
  </si>
  <si>
    <t>储藏间D2-23</t>
  </si>
  <si>
    <t>储藏间D2-24</t>
  </si>
  <si>
    <t>储藏间D2-25</t>
  </si>
  <si>
    <t>储藏间D2-26</t>
  </si>
  <si>
    <t>储藏间D4-1</t>
  </si>
  <si>
    <t>储藏间D4-2</t>
  </si>
  <si>
    <t>储藏间D4-3</t>
  </si>
  <si>
    <t>储藏间D4-4</t>
  </si>
  <si>
    <t>储藏间D4-5</t>
  </si>
  <si>
    <t>储藏间D4-6</t>
  </si>
  <si>
    <t>储藏间D4-7</t>
  </si>
  <si>
    <t>储藏间D4-8</t>
  </si>
  <si>
    <t>储藏间D4-9</t>
  </si>
  <si>
    <t>储藏间D4-10</t>
  </si>
  <si>
    <t>储藏间D4-11</t>
  </si>
  <si>
    <t>储藏间D4-12</t>
  </si>
  <si>
    <t>储藏间D4-13</t>
  </si>
  <si>
    <t>储藏间D4-14</t>
  </si>
  <si>
    <t>储藏间D4-15</t>
  </si>
  <si>
    <t>储藏间D4-16</t>
  </si>
  <si>
    <t>储藏间D4-17</t>
  </si>
  <si>
    <t>储藏间D4-18</t>
  </si>
  <si>
    <t>储藏间D4-19</t>
  </si>
  <si>
    <t>储藏间D4-20</t>
  </si>
  <si>
    <t>储藏间D4-21</t>
  </si>
  <si>
    <t>储藏室D7-1</t>
  </si>
  <si>
    <t>储藏室D7-2</t>
  </si>
  <si>
    <t>储藏室D7-3</t>
  </si>
  <si>
    <t>储藏室D7-4</t>
  </si>
  <si>
    <t>储藏室D7-5</t>
  </si>
  <si>
    <t>储藏室D7-6</t>
  </si>
  <si>
    <t>储藏室D7-7</t>
  </si>
  <si>
    <t>储藏室D7-8</t>
  </si>
  <si>
    <t>储藏室D7-9</t>
  </si>
  <si>
    <t>储藏室D7-10</t>
  </si>
  <si>
    <t>储藏室D7-11</t>
  </si>
  <si>
    <t>本表报备地下储藏间（储藏室）总数为81（个/只），总面积1232.89㎡，总价5547688元，均单价4500元/㎡。</t>
  </si>
  <si>
    <t>政府回购房价目表</t>
  </si>
  <si>
    <t>填制日期：2022年06月21日</t>
  </si>
  <si>
    <t>中心价
（元/㎡）</t>
  </si>
  <si>
    <t>房屋总价（元)</t>
  </si>
  <si>
    <t>销售状态</t>
  </si>
  <si>
    <t>回购</t>
  </si>
  <si>
    <t>二室二厅</t>
  </si>
  <si>
    <t>本表报备房源总套数182套，总面积18502.19㎡，总价83444877元，均单价4510元/㎡。根据南兰江西路南侧和兰周路东侧地块国有建设和用地使用权挂牌出让文件（余国土告字[2019]1号）规定，确定政府回购房（按中心价）价格为4510元/㎡。</t>
  </si>
  <si>
    <t>政府回购房车位价目表</t>
  </si>
  <si>
    <t>楼盘名称：丰云佳苑（地下车位）</t>
  </si>
  <si>
    <t>车位高度
（m）</t>
  </si>
  <si>
    <t>计价单位 （个/只）</t>
  </si>
  <si>
    <t>销售单价(元/㎡）</t>
  </si>
  <si>
    <t>车位1-327</t>
  </si>
  <si>
    <t>车位1-328</t>
  </si>
  <si>
    <t>车位1-329</t>
  </si>
  <si>
    <t>车位1-330</t>
  </si>
  <si>
    <t>车位1-331</t>
  </si>
  <si>
    <t>车位1-332</t>
  </si>
  <si>
    <t>车位1-333</t>
  </si>
  <si>
    <t>车位1-334</t>
  </si>
  <si>
    <t>车位1-335</t>
  </si>
  <si>
    <t>车位1-336</t>
  </si>
  <si>
    <t>车位1-337</t>
  </si>
  <si>
    <t>车位1-338</t>
  </si>
  <si>
    <t>车位1-339</t>
  </si>
  <si>
    <t>车位1-340</t>
  </si>
  <si>
    <t>车位1-341</t>
  </si>
  <si>
    <t>车位1-342</t>
  </si>
  <si>
    <t>车位1-343</t>
  </si>
  <si>
    <t>车位1-347</t>
  </si>
  <si>
    <t>车位1-349</t>
  </si>
  <si>
    <t>车位1-350</t>
  </si>
  <si>
    <t>车位1-351</t>
  </si>
  <si>
    <t>车位1-352</t>
  </si>
  <si>
    <t>车位1-353</t>
  </si>
  <si>
    <t>车位1-354</t>
  </si>
  <si>
    <t>车位1-355</t>
  </si>
  <si>
    <t>车位1-356</t>
  </si>
  <si>
    <t>车位1-357</t>
  </si>
  <si>
    <t>车位1-358</t>
  </si>
  <si>
    <t>车位1-359</t>
  </si>
  <si>
    <t>车位1-360</t>
  </si>
  <si>
    <t>车位1-361</t>
  </si>
  <si>
    <t>车位1-362</t>
  </si>
  <si>
    <t>车位1-363</t>
  </si>
  <si>
    <t>车位1-364</t>
  </si>
  <si>
    <t>车位1-365</t>
  </si>
  <si>
    <t>车位1-369</t>
  </si>
  <si>
    <t>车位1-372</t>
  </si>
  <si>
    <t>车位1-375</t>
  </si>
  <si>
    <t>车位1-378</t>
  </si>
  <si>
    <t>车位1-381</t>
  </si>
  <si>
    <t>车位1-384</t>
  </si>
  <si>
    <t>车位1-386</t>
  </si>
  <si>
    <t>车位1-387</t>
  </si>
  <si>
    <t>车位1-388</t>
  </si>
  <si>
    <t>车位1-390</t>
  </si>
  <si>
    <t>车位1-391</t>
  </si>
  <si>
    <t>车位1-392</t>
  </si>
  <si>
    <t>车位1-393</t>
  </si>
  <si>
    <t>车位1-394</t>
  </si>
  <si>
    <t>车位1-395</t>
  </si>
  <si>
    <t>车位1-397</t>
  </si>
  <si>
    <t>车位1-398</t>
  </si>
  <si>
    <t>车位1-399</t>
  </si>
  <si>
    <t>车位1-400</t>
  </si>
  <si>
    <t>车位1-401</t>
  </si>
  <si>
    <t>车位1-402</t>
  </si>
  <si>
    <t>车位1-403</t>
  </si>
  <si>
    <t>充电桩车位1-311</t>
  </si>
  <si>
    <t>充电桩车位1-312</t>
  </si>
  <si>
    <t>充电桩车位1-313</t>
  </si>
  <si>
    <t>充电桩车位1-314</t>
  </si>
  <si>
    <t>充电桩车位1-315</t>
  </si>
  <si>
    <t>充电桩车位1-316</t>
  </si>
  <si>
    <t>充电桩车位1-317</t>
  </si>
  <si>
    <t>充电桩车位1-318</t>
  </si>
  <si>
    <t>充电桩车位1-319</t>
  </si>
  <si>
    <t>充电桩车位1-320</t>
  </si>
  <si>
    <t>充电桩车位1-321</t>
  </si>
  <si>
    <t>充电桩车位1-322</t>
  </si>
  <si>
    <t>充电桩车位1-323</t>
  </si>
  <si>
    <t>充电桩车位1-324</t>
  </si>
  <si>
    <t>充电桩车位1-325</t>
  </si>
  <si>
    <t>无障碍充电车位1-326</t>
  </si>
  <si>
    <t>子母车位3-10</t>
  </si>
  <si>
    <t>充电桩车位1-344</t>
  </si>
  <si>
    <t>充电桩车位1-345</t>
  </si>
  <si>
    <t>充电桩车位1-346</t>
  </si>
  <si>
    <t>充电桩车位1-348</t>
  </si>
  <si>
    <t>充电桩车位1-366</t>
  </si>
  <si>
    <t>充电桩车位1-367</t>
  </si>
  <si>
    <t>充电桩车位1-368</t>
  </si>
  <si>
    <t>充电桩车位1-370</t>
  </si>
  <si>
    <t>充电桩车位1-371</t>
  </si>
  <si>
    <t>充电桩车位1-373</t>
  </si>
  <si>
    <t>充电桩车位1-374</t>
  </si>
  <si>
    <t>充电桩车位1-376</t>
  </si>
  <si>
    <t>充电桩车位1-377</t>
  </si>
  <si>
    <t>充电桩车位1-379</t>
  </si>
  <si>
    <t>充电桩车位1-380</t>
  </si>
  <si>
    <t>充电桩车位1-382</t>
  </si>
  <si>
    <t>充电桩车位1-383</t>
  </si>
  <si>
    <t>充电桩车位1-385</t>
  </si>
  <si>
    <t>无障碍车位1-389</t>
  </si>
  <si>
    <t>无障碍车位1-396</t>
  </si>
  <si>
    <t>无障碍车位1-404</t>
  </si>
  <si>
    <t>子母车位3-12</t>
  </si>
  <si>
    <t>子母充电桩车位3-11</t>
  </si>
  <si>
    <t>子母充电桩车位3-13</t>
  </si>
  <si>
    <t>子母充电桩车位3-14</t>
  </si>
  <si>
    <t>微型车位2-26</t>
  </si>
  <si>
    <t>微型车位2-27</t>
  </si>
  <si>
    <t>微型车位2-28</t>
  </si>
  <si>
    <t>微型车位2-29</t>
  </si>
  <si>
    <t>微型车位2-30</t>
  </si>
  <si>
    <t>本表报备车位总个数104个，总面积1471.10㎡，总价2142400元。根据南兰江西路南侧和兰周路东侧地块国有建设和用地使用权挂牌出让文件（余国土告字[2019]1号）规定，确定政府回购房车位价格为20600元/个。</t>
  </si>
  <si>
    <t>政府回购房地上车库价目表</t>
  </si>
  <si>
    <t>车库编号</t>
  </si>
  <si>
    <t>车位高度（m）</t>
  </si>
  <si>
    <t>有无产权</t>
  </si>
  <si>
    <t>使用年限</t>
  </si>
  <si>
    <t>车库01</t>
  </si>
  <si>
    <t>车库02</t>
  </si>
  <si>
    <t>本表报备车位总套数2个，总面积48.38㎡，总价189650元，均单价3920元/个。根据南兰江西路南侧和兰周路东侧地块国有建设和用地使用权挂牌出让文件（余国土告字[2019]1号）规定，确定政府回购房地上车库价格为3920元/㎡</t>
  </si>
  <si>
    <t>政府回购房地上储藏室价目表</t>
  </si>
  <si>
    <t>储藏室编号</t>
  </si>
  <si>
    <t>销售单价  （元/㎡）</t>
  </si>
  <si>
    <t>储藏室1-01</t>
  </si>
  <si>
    <t>不小于2.6</t>
  </si>
  <si>
    <t>储藏室1-02</t>
  </si>
  <si>
    <t>储藏室1-03</t>
  </si>
  <si>
    <t>储藏室1-04</t>
  </si>
  <si>
    <t>储藏室1-05</t>
  </si>
  <si>
    <t>储藏室1-06</t>
  </si>
  <si>
    <t>储藏室1-07</t>
  </si>
  <si>
    <t>储藏室1-08</t>
  </si>
  <si>
    <t>储藏室1-09</t>
  </si>
  <si>
    <t>储藏室1-10</t>
  </si>
  <si>
    <t>储藏室1-11</t>
  </si>
  <si>
    <t>储藏室1-12</t>
  </si>
  <si>
    <t>储藏室1-13</t>
  </si>
  <si>
    <t>储藏室1-14</t>
  </si>
  <si>
    <t>储藏室1-15</t>
  </si>
  <si>
    <t>储藏室1-16</t>
  </si>
  <si>
    <t>储藏室1-17</t>
  </si>
  <si>
    <t>储藏室1-18</t>
  </si>
  <si>
    <t>储藏室1-19</t>
  </si>
  <si>
    <t>储藏室1-20</t>
  </si>
  <si>
    <t>储藏室1-21</t>
  </si>
  <si>
    <t>储藏室1-22</t>
  </si>
  <si>
    <t>储藏室1-23</t>
  </si>
  <si>
    <t>储藏室1-24</t>
  </si>
  <si>
    <t>储藏室1-25</t>
  </si>
  <si>
    <t>储藏室1-26</t>
  </si>
  <si>
    <t>储藏室1-27</t>
  </si>
  <si>
    <t>储藏室1-28</t>
  </si>
  <si>
    <t>储藏室1-29</t>
  </si>
  <si>
    <t>储藏室1-30</t>
  </si>
  <si>
    <t>储藏室1-31</t>
  </si>
  <si>
    <t>储藏室1-32</t>
  </si>
  <si>
    <t>储藏室1-33</t>
  </si>
  <si>
    <t>储藏室1-34</t>
  </si>
  <si>
    <t>储藏室1-35</t>
  </si>
  <si>
    <t>储藏室1-36</t>
  </si>
  <si>
    <t>储藏室1-37</t>
  </si>
  <si>
    <t>储藏室1-38</t>
  </si>
  <si>
    <t>储藏室1-39</t>
  </si>
  <si>
    <t>储藏室1-40</t>
  </si>
  <si>
    <t>储藏室1-41</t>
  </si>
  <si>
    <t>储藏室1-42</t>
  </si>
  <si>
    <t>储藏室1-43</t>
  </si>
  <si>
    <t>储藏室1-44</t>
  </si>
  <si>
    <t>储藏室1-45</t>
  </si>
  <si>
    <t>储藏室1-46</t>
  </si>
  <si>
    <t>储藏室1-47</t>
  </si>
  <si>
    <t>储藏室1-48</t>
  </si>
  <si>
    <t>储藏室1-49</t>
  </si>
  <si>
    <t>储藏室1-50</t>
  </si>
  <si>
    <t>储藏室1-51</t>
  </si>
  <si>
    <t>储藏室1-52</t>
  </si>
  <si>
    <t>储藏室1-53</t>
  </si>
  <si>
    <t>储藏室1-54</t>
  </si>
  <si>
    <t>储藏室1-55</t>
  </si>
  <si>
    <t>储藏室1-56</t>
  </si>
  <si>
    <t>储藏室1-57</t>
  </si>
  <si>
    <t>储藏室1-58</t>
  </si>
  <si>
    <t>储藏室1-59</t>
  </si>
  <si>
    <t>储藏室1-60</t>
  </si>
  <si>
    <t>储藏室1-61</t>
  </si>
  <si>
    <t>储藏室1-62</t>
  </si>
  <si>
    <t>储藏室1-63</t>
  </si>
  <si>
    <t>储藏室1-64</t>
  </si>
  <si>
    <t>储藏室1-65</t>
  </si>
  <si>
    <t>储藏室2-01</t>
  </si>
  <si>
    <t>储藏室2-02</t>
  </si>
  <si>
    <t>储藏室2-03</t>
  </si>
  <si>
    <t>储藏室2-04</t>
  </si>
  <si>
    <t>储藏室2-05</t>
  </si>
  <si>
    <t>储藏室2-06</t>
  </si>
  <si>
    <t>储藏室2-07</t>
  </si>
  <si>
    <t>储藏室2-08</t>
  </si>
  <si>
    <t>储藏室2-09</t>
  </si>
  <si>
    <t>储藏室2-10</t>
  </si>
  <si>
    <t>储藏室2-11</t>
  </si>
  <si>
    <t>储藏室2-12</t>
  </si>
  <si>
    <t>储藏室2-13</t>
  </si>
  <si>
    <t>储藏室2-14</t>
  </si>
  <si>
    <t>储藏室2-15</t>
  </si>
  <si>
    <t>储藏室2-16</t>
  </si>
  <si>
    <t>储藏室2-17</t>
  </si>
  <si>
    <t>储藏室2-18</t>
  </si>
  <si>
    <t>储藏室2-19</t>
  </si>
  <si>
    <t>储藏室2-20</t>
  </si>
  <si>
    <t>储藏室2-21</t>
  </si>
  <si>
    <t>储藏室2-22</t>
  </si>
  <si>
    <t>储藏室2-23</t>
  </si>
  <si>
    <t>储藏室2-24</t>
  </si>
  <si>
    <t>储藏室2-25</t>
  </si>
  <si>
    <t>储藏室2-26</t>
  </si>
  <si>
    <t>储藏室2-27</t>
  </si>
  <si>
    <t>储藏室2-28</t>
  </si>
  <si>
    <t>储藏室2-29</t>
  </si>
  <si>
    <t>储藏室2-30</t>
  </si>
  <si>
    <t>储藏室2-31</t>
  </si>
  <si>
    <t>储藏室2-32</t>
  </si>
  <si>
    <t>储藏室2-33</t>
  </si>
  <si>
    <t>储藏室2-34</t>
  </si>
  <si>
    <t>储藏室2-35</t>
  </si>
  <si>
    <t>储藏室2-36</t>
  </si>
  <si>
    <t>储藏室2-37</t>
  </si>
  <si>
    <t>储藏室2-38</t>
  </si>
  <si>
    <t>储藏室2-39</t>
  </si>
  <si>
    <t>储藏室2-40</t>
  </si>
  <si>
    <t>储藏室2-41</t>
  </si>
  <si>
    <t>储藏室2-42</t>
  </si>
  <si>
    <t>储藏室3-01</t>
  </si>
  <si>
    <t>储藏室3-02</t>
  </si>
  <si>
    <t>储藏室3-03</t>
  </si>
  <si>
    <t>储藏室3-04</t>
  </si>
  <si>
    <t>储藏室3-05</t>
  </si>
  <si>
    <t>储藏室3-06</t>
  </si>
  <si>
    <t>储藏室3-07</t>
  </si>
  <si>
    <t>储藏室3-08</t>
  </si>
  <si>
    <t>储藏室3-09</t>
  </si>
  <si>
    <t>储藏室3-10</t>
  </si>
  <si>
    <t>储藏室3-11</t>
  </si>
  <si>
    <t>储藏室3-12</t>
  </si>
  <si>
    <t>储藏室3-13</t>
  </si>
  <si>
    <t>储藏室3-14</t>
  </si>
  <si>
    <t>储藏室3-15</t>
  </si>
  <si>
    <t>储藏室3-16</t>
  </si>
  <si>
    <t>储藏室3-17</t>
  </si>
  <si>
    <t>储藏室3-18</t>
  </si>
  <si>
    <t>储藏室3-19</t>
  </si>
  <si>
    <t>储藏室3-20</t>
  </si>
  <si>
    <t>储藏室3-21</t>
  </si>
  <si>
    <t>储藏室3-22</t>
  </si>
  <si>
    <t>储藏室3-23</t>
  </si>
  <si>
    <t>储藏室3-24</t>
  </si>
  <si>
    <t>储藏室3-25</t>
  </si>
  <si>
    <t>储藏室3-26</t>
  </si>
  <si>
    <t>储藏室3-27</t>
  </si>
  <si>
    <t>储藏室3-28</t>
  </si>
  <si>
    <t>储藏室4-01</t>
  </si>
  <si>
    <t>储藏室4-02</t>
  </si>
  <si>
    <t>储藏室4-03</t>
  </si>
  <si>
    <t>储藏室4-04</t>
  </si>
  <si>
    <t>储藏室4-05</t>
  </si>
  <si>
    <t>储藏室4-06</t>
  </si>
  <si>
    <t>储藏室4-07</t>
  </si>
  <si>
    <t>储藏室4-08</t>
  </si>
  <si>
    <t>储藏室4-09</t>
  </si>
  <si>
    <t>储藏室4-10</t>
  </si>
  <si>
    <t>储藏室4-11</t>
  </si>
  <si>
    <t>储藏室4-12</t>
  </si>
  <si>
    <t>储藏室4-13</t>
  </si>
  <si>
    <t>储藏室4-14</t>
  </si>
  <si>
    <t>储藏室4-15</t>
  </si>
  <si>
    <t>储藏室4-16</t>
  </si>
  <si>
    <t>储藏室4-17</t>
  </si>
  <si>
    <t>储藏室4-18</t>
  </si>
  <si>
    <t>储藏室4-19</t>
  </si>
  <si>
    <t>储藏室4-20</t>
  </si>
  <si>
    <t>储藏室4-21</t>
  </si>
  <si>
    <t>储藏室4-22</t>
  </si>
  <si>
    <t>储藏室4-23</t>
  </si>
  <si>
    <t>储藏室4-24</t>
  </si>
  <si>
    <t>储藏室4-25</t>
  </si>
  <si>
    <t>储藏室4-26</t>
  </si>
  <si>
    <t>储藏室4-27</t>
  </si>
  <si>
    <t>储藏室4-28</t>
  </si>
  <si>
    <t>储藏室4-29</t>
  </si>
  <si>
    <t>储藏室4-30</t>
  </si>
  <si>
    <t>储藏室4-31</t>
  </si>
  <si>
    <t>储藏室4-32</t>
  </si>
  <si>
    <t>储藏室4-33</t>
  </si>
  <si>
    <t>储藏室4-34</t>
  </si>
  <si>
    <t>储藏室4-35</t>
  </si>
  <si>
    <t>储藏室4-36</t>
  </si>
  <si>
    <t>储藏室4-37</t>
  </si>
  <si>
    <t>储藏室4-38</t>
  </si>
  <si>
    <t>储藏室4-39</t>
  </si>
  <si>
    <t>储藏室4-40</t>
  </si>
  <si>
    <t>储藏室4-41</t>
  </si>
  <si>
    <t>储藏室4-42</t>
  </si>
  <si>
    <t>储藏室4-43</t>
  </si>
  <si>
    <t>储藏室4-44</t>
  </si>
  <si>
    <t>储藏室4-45</t>
  </si>
  <si>
    <t>储藏室4-46</t>
  </si>
  <si>
    <t>储藏室4-47</t>
  </si>
  <si>
    <t>本表报备储藏室总套数182套，总面积1300.34㎡，总价4447173元，均单价3420元/㎡。根据南兰江西路南侧和兰周路东侧地块国有建设和用地使用权挂牌出让文件（余国土告字[2019]1号）规定，确定政府回购房储藏室价格为3420元/㎡。</t>
  </si>
  <si>
    <t>商品房销售明码标价内容说明</t>
  </si>
  <si>
    <t>1、坐落位置：指楼盘所在地点，应具体标明行政区域和楼盘所在路段。</t>
  </si>
  <si>
    <t>2、土地性质：指居住用地、工业用地、商业用地、综合或其他用地。</t>
  </si>
  <si>
    <t>3、房屋类型：如多层、高层、别墅等。</t>
  </si>
  <si>
    <t>4、建筑结构：如砖混结构、框架结构、整体浇筑结构等。</t>
  </si>
  <si>
    <t>5、装修状况：如毛坯房、装修房等。</t>
  </si>
  <si>
    <t>6、商品房的房号：由楼幢编号、单元编号、房屋室号组成。</t>
  </si>
  <si>
    <t>7、销售状态：如已售、未售等。</t>
  </si>
  <si>
    <t>8、户型：指商品房的具体规格，如三室一厅、二室一厅等。</t>
  </si>
  <si>
    <t>9、可供销售房屋总套数：指前期尚未售出的房源加上当期销售推出商品房总套数的总和；当期销售推出商品房总套数：指当期新批准可供销售（预售）的商品房总套数。</t>
  </si>
  <si>
    <t>10、基础设施配套中的“水、电、燃气、供暖、通讯、电视”：应标明“有”或“无”。</t>
  </si>
  <si>
    <t>余姚市商品住房价格备案所需资料
一、商品房销售标价牌、商品房销售价目表和车库 (车位、辅房，但不含人防车位)销售价目表一式四份,加盖公章同时提供电子文档；
二、前期物业服务合同及合同备案表（复印件加盖公章）；
三、工商营业执照副本（复印件加盖公章）；
四、小区规划总平面图（复印件加盖公章）；
五、国有建设用地使用权出让成交确认书（复印件加盖公章）；
六、房产开发企业资质证书（复印件加盖公章）。
注：备案审报人对以上所提供的材料应真实有效，若提供材料虚假不全面，由此所引发的法律后果由审报人自行承担。
联系电话：62706939（商品房价目备案在余姚市政府信息公开网站进行公示）</t>
  </si>
  <si>
    <t>数量</t>
  </si>
  <si>
    <t>商品房</t>
  </si>
  <si>
    <t>安置房</t>
  </si>
  <si>
    <t>车位</t>
  </si>
  <si>
    <t>安置房车位</t>
  </si>
  <si>
    <t>车库</t>
  </si>
  <si>
    <t>商业</t>
  </si>
  <si>
    <t>储藏间D</t>
  </si>
  <si>
    <t>储藏室</t>
  </si>
</sst>
</file>

<file path=xl/styles.xml><?xml version="1.0" encoding="utf-8"?>
<styleSheet xmlns="http://schemas.openxmlformats.org/spreadsheetml/2006/main">
  <numFmts count="12">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Red]\(0\)"/>
    <numFmt numFmtId="177" formatCode="0.00_);[Red]\(0.00\)"/>
    <numFmt numFmtId="178" formatCode="0.0000_);[Red]\(0.0000\)"/>
    <numFmt numFmtId="179" formatCode="#\ ?/?"/>
    <numFmt numFmtId="180" formatCode="0.0000_ "/>
    <numFmt numFmtId="181" formatCode="0.00_ "/>
    <numFmt numFmtId="182" formatCode="0.0_ "/>
    <numFmt numFmtId="183" formatCode="0_ "/>
  </numFmts>
  <fonts count="28">
    <font>
      <sz val="11"/>
      <color theme="1"/>
      <name val="宋体"/>
      <charset val="134"/>
      <scheme val="minor"/>
    </font>
    <font>
      <b/>
      <sz val="12"/>
      <color theme="1"/>
      <name val="宋体"/>
      <charset val="134"/>
    </font>
    <font>
      <sz val="11"/>
      <color theme="1"/>
      <name val="宋体"/>
      <charset val="134"/>
    </font>
    <font>
      <b/>
      <sz val="16"/>
      <name val="宋体"/>
      <charset val="134"/>
    </font>
    <font>
      <sz val="11"/>
      <name val="宋体"/>
      <charset val="134"/>
    </font>
    <font>
      <b/>
      <sz val="11"/>
      <name val="宋体"/>
      <charset val="134"/>
    </font>
    <font>
      <sz val="12"/>
      <name val="宋体"/>
      <charset val="134"/>
    </font>
    <font>
      <b/>
      <sz val="22"/>
      <name val="宋体"/>
      <charset val="134"/>
    </font>
    <font>
      <sz val="10"/>
      <name val="宋体"/>
      <charset val="134"/>
    </font>
    <font>
      <sz val="9"/>
      <name val="宋体"/>
      <charset val="134"/>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5" borderId="0" applyNumberFormat="0" applyBorder="0" applyAlignment="0" applyProtection="0">
      <alignment vertical="center"/>
    </xf>
    <xf numFmtId="0" fontId="24" fillId="22"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32"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0" applyNumberFormat="0" applyFill="0" applyAlignment="0" applyProtection="0">
      <alignment vertical="center"/>
    </xf>
    <xf numFmtId="0" fontId="11" fillId="0" borderId="30" applyNumberFormat="0" applyFill="0" applyAlignment="0" applyProtection="0">
      <alignment vertical="center"/>
    </xf>
    <xf numFmtId="0" fontId="17" fillId="27" borderId="0" applyNumberFormat="0" applyBorder="0" applyAlignment="0" applyProtection="0">
      <alignment vertical="center"/>
    </xf>
    <xf numFmtId="0" fontId="14" fillId="0" borderId="34" applyNumberFormat="0" applyFill="0" applyAlignment="0" applyProtection="0">
      <alignment vertical="center"/>
    </xf>
    <xf numFmtId="0" fontId="17" fillId="20" borderId="0" applyNumberFormat="0" applyBorder="0" applyAlignment="0" applyProtection="0">
      <alignment vertical="center"/>
    </xf>
    <xf numFmtId="0" fontId="18" fillId="13" borderId="31" applyNumberFormat="0" applyAlignment="0" applyProtection="0">
      <alignment vertical="center"/>
    </xf>
    <xf numFmtId="0" fontId="25" fillId="13" borderId="35" applyNumberFormat="0" applyAlignment="0" applyProtection="0">
      <alignment vertical="center"/>
    </xf>
    <xf numFmtId="0" fontId="10" fillId="4" borderId="29" applyNumberFormat="0" applyAlignment="0" applyProtection="0">
      <alignment vertical="center"/>
    </xf>
    <xf numFmtId="0" fontId="0"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36" applyNumberFormat="0" applyFill="0" applyAlignment="0" applyProtection="0">
      <alignment vertical="center"/>
    </xf>
    <xf numFmtId="0" fontId="20" fillId="0" borderId="33"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0" fillId="24" borderId="0" applyNumberFormat="0" applyBorder="0" applyAlignment="0" applyProtection="0">
      <alignment vertical="center"/>
    </xf>
    <xf numFmtId="0" fontId="17" fillId="12"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0" fillId="30" borderId="0" applyNumberFormat="0" applyBorder="0" applyAlignment="0" applyProtection="0">
      <alignment vertical="center"/>
    </xf>
    <xf numFmtId="0" fontId="0"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7" fillId="10" borderId="0" applyNumberFormat="0" applyBorder="0" applyAlignment="0" applyProtection="0">
      <alignment vertical="center"/>
    </xf>
    <xf numFmtId="0" fontId="0"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0" fillId="6" borderId="0" applyNumberFormat="0" applyBorder="0" applyAlignment="0" applyProtection="0">
      <alignment vertical="center"/>
    </xf>
    <xf numFmtId="0" fontId="17" fillId="18" borderId="0" applyNumberFormat="0" applyBorder="0" applyAlignment="0" applyProtection="0">
      <alignment vertical="center"/>
    </xf>
    <xf numFmtId="0" fontId="6" fillId="0" borderId="0" applyProtection="0">
      <alignment vertical="center"/>
    </xf>
  </cellStyleXfs>
  <cellXfs count="214">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indent="2"/>
    </xf>
    <xf numFmtId="0" fontId="0"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Alignment="1">
      <alignment horizontal="center" vertical="center"/>
    </xf>
    <xf numFmtId="0" fontId="2" fillId="0" borderId="0" xfId="0" applyNumberFormat="1" applyFont="1" applyAlignment="1">
      <alignment horizontal="center" vertical="center"/>
    </xf>
    <xf numFmtId="177"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4" fillId="0" borderId="3" xfId="49" applyNumberFormat="1" applyFont="1" applyFill="1" applyBorder="1" applyAlignment="1">
      <alignment horizontal="left" vertical="center"/>
    </xf>
    <xf numFmtId="0" fontId="4" fillId="0" borderId="0" xfId="49" applyNumberFormat="1" applyFont="1" applyFill="1" applyAlignment="1">
      <alignment horizontal="left" vertical="center"/>
    </xf>
    <xf numFmtId="177" fontId="4" fillId="0" borderId="0" xfId="49" applyNumberFormat="1" applyFont="1" applyFill="1" applyAlignment="1">
      <alignment horizontal="left" vertical="center"/>
    </xf>
    <xf numFmtId="0" fontId="4" fillId="0" borderId="3" xfId="49" applyNumberFormat="1" applyFont="1" applyFill="1" applyBorder="1" applyAlignment="1">
      <alignment vertical="center"/>
    </xf>
    <xf numFmtId="0" fontId="4" fillId="0" borderId="0" xfId="49" applyNumberFormat="1" applyFont="1" applyFill="1" applyAlignment="1">
      <alignment vertical="center"/>
    </xf>
    <xf numFmtId="0" fontId="4" fillId="0" borderId="0" xfId="49" applyNumberFormat="1" applyFont="1" applyFill="1" applyBorder="1" applyAlignment="1">
      <alignment horizontal="center" vertical="center"/>
    </xf>
    <xf numFmtId="0" fontId="4" fillId="0" borderId="0" xfId="49" applyNumberFormat="1" applyFont="1" applyFill="1" applyAlignment="1">
      <alignment horizontal="center" vertical="center"/>
    </xf>
    <xf numFmtId="177" fontId="4" fillId="0" borderId="0" xfId="49" applyNumberFormat="1" applyFont="1" applyFill="1" applyAlignment="1">
      <alignment horizontal="right" vertical="center"/>
    </xf>
    <xf numFmtId="0" fontId="4" fillId="0" borderId="0" xfId="49" applyNumberFormat="1" applyFont="1" applyFill="1" applyAlignment="1">
      <alignment horizontal="right" vertical="center"/>
    </xf>
    <xf numFmtId="0" fontId="2"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4" fillId="0" borderId="4" xfId="0" applyFont="1" applyFill="1" applyBorder="1" applyAlignment="1">
      <alignment horizontal="center" vertical="center"/>
    </xf>
    <xf numFmtId="0" fontId="4" fillId="0" borderId="4" xfId="0" applyNumberFormat="1" applyFont="1" applyFill="1" applyBorder="1" applyAlignment="1">
      <alignment horizontal="center"/>
    </xf>
    <xf numFmtId="49" fontId="4" fillId="0" borderId="4" xfId="0" applyNumberFormat="1" applyFont="1" applyFill="1" applyBorder="1" applyAlignment="1">
      <alignment horizontal="center"/>
    </xf>
    <xf numFmtId="177" fontId="4" fillId="0" borderId="4"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9" fontId="4" fillId="0" borderId="4" xfId="49"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6" xfId="49" applyNumberFormat="1" applyFont="1" applyFill="1" applyBorder="1" applyAlignment="1">
      <alignment horizontal="left" vertical="center"/>
    </xf>
    <xf numFmtId="0" fontId="4" fillId="0" borderId="6" xfId="49" applyNumberFormat="1" applyFont="1" applyFill="1" applyBorder="1" applyAlignment="1">
      <alignment horizontal="right" vertical="center"/>
    </xf>
    <xf numFmtId="0" fontId="4" fillId="0" borderId="7" xfId="0" applyFont="1" applyFill="1" applyBorder="1" applyAlignment="1">
      <alignment horizontal="center" vertical="center"/>
    </xf>
    <xf numFmtId="177" fontId="4" fillId="0" borderId="7" xfId="0" applyNumberFormat="1" applyFont="1" applyFill="1" applyBorder="1" applyAlignment="1">
      <alignment horizontal="center"/>
    </xf>
    <xf numFmtId="178" fontId="4" fillId="0" borderId="7" xfId="0" applyNumberFormat="1" applyFont="1" applyFill="1" applyBorder="1" applyAlignment="1">
      <alignment horizontal="center"/>
    </xf>
    <xf numFmtId="177" fontId="4" fillId="0" borderId="4" xfId="0" applyNumberFormat="1" applyFont="1" applyFill="1" applyBorder="1" applyAlignment="1">
      <alignment horizontal="center"/>
    </xf>
    <xf numFmtId="178"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Font="1" applyFill="1" applyAlignment="1">
      <alignment horizontal="left" vertical="center" wrapText="1"/>
    </xf>
    <xf numFmtId="177" fontId="4" fillId="0" borderId="0" xfId="0" applyNumberFormat="1" applyFont="1" applyFill="1" applyAlignment="1">
      <alignment horizontal="left" vertical="center" wrapText="1"/>
    </xf>
    <xf numFmtId="0" fontId="2" fillId="0" borderId="0" xfId="0" applyFont="1" applyAlignment="1">
      <alignment horizontal="right" vertical="center"/>
    </xf>
    <xf numFmtId="0" fontId="2" fillId="0" borderId="0" xfId="0" applyNumberFormat="1" applyFont="1" applyAlignment="1">
      <alignment horizontal="right" vertical="center"/>
    </xf>
    <xf numFmtId="177" fontId="2" fillId="0" borderId="0" xfId="0" applyNumberFormat="1" applyFont="1" applyAlignment="1">
      <alignment horizontal="right"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xf numFmtId="0" fontId="2" fillId="0" borderId="0" xfId="0" applyFont="1" applyFill="1">
      <alignment vertical="center"/>
    </xf>
    <xf numFmtId="0" fontId="3" fillId="0" borderId="4" xfId="0" applyFont="1" applyFill="1" applyBorder="1" applyAlignment="1">
      <alignment horizontal="center" vertical="center"/>
    </xf>
    <xf numFmtId="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right" vertical="center"/>
    </xf>
    <xf numFmtId="0" fontId="0" fillId="0" borderId="4" xfId="0" applyBorder="1" applyAlignment="1">
      <alignment horizontal="center" vertical="center"/>
    </xf>
    <xf numFmtId="49" fontId="6" fillId="0" borderId="4" xfId="0" applyNumberFormat="1" applyFont="1" applyFill="1" applyBorder="1" applyAlignment="1">
      <alignment horizontal="center"/>
    </xf>
    <xf numFmtId="2" fontId="6" fillId="0" borderId="4" xfId="0" applyNumberFormat="1" applyFont="1" applyFill="1" applyBorder="1" applyAlignment="1">
      <alignment horizontal="center"/>
    </xf>
    <xf numFmtId="0" fontId="0" fillId="0" borderId="8" xfId="0" applyBorder="1" applyAlignment="1">
      <alignment horizontal="center" vertical="center"/>
    </xf>
    <xf numFmtId="49" fontId="6" fillId="0" borderId="9" xfId="0" applyNumberFormat="1" applyFont="1" applyFill="1" applyBorder="1" applyAlignment="1">
      <alignment horizontal="center"/>
    </xf>
    <xf numFmtId="0" fontId="0" fillId="0" borderId="9" xfId="0" applyBorder="1" applyAlignment="1">
      <alignment horizontal="center" vertical="center"/>
    </xf>
    <xf numFmtId="2" fontId="6" fillId="0" borderId="9" xfId="0" applyNumberFormat="1" applyFont="1" applyFill="1" applyBorder="1" applyAlignment="1">
      <alignment horizontal="center"/>
    </xf>
    <xf numFmtId="0" fontId="4" fillId="0" borderId="9"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4" fillId="0" borderId="0" xfId="0" applyFont="1" applyFill="1" applyBorder="1" applyAlignment="1">
      <alignment vertical="center"/>
    </xf>
    <xf numFmtId="0" fontId="0" fillId="0" borderId="10" xfId="0" applyBorder="1" applyAlignment="1">
      <alignment horizontal="center" vertical="center"/>
    </xf>
    <xf numFmtId="0" fontId="2" fillId="0" borderId="0" xfId="0" applyFont="1" applyFill="1" applyAlignment="1">
      <alignment vertical="center" wrapText="1"/>
    </xf>
    <xf numFmtId="0" fontId="3" fillId="0" borderId="4" xfId="0" applyFont="1" applyFill="1" applyBorder="1" applyAlignment="1">
      <alignment horizontal="center" vertical="center" wrapText="1"/>
    </xf>
    <xf numFmtId="0" fontId="4" fillId="0" borderId="0" xfId="49" applyNumberFormat="1" applyFont="1" applyFill="1" applyBorder="1" applyAlignment="1">
      <alignment horizontal="left" vertical="center" wrapText="1"/>
    </xf>
    <xf numFmtId="180" fontId="4" fillId="0" borderId="4"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xf>
    <xf numFmtId="2" fontId="4" fillId="0" borderId="4"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81"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182" fontId="4" fillId="0" borderId="0" xfId="0" applyNumberFormat="1" applyFont="1" applyFill="1" applyAlignment="1">
      <alignment horizontal="left" vertical="center" wrapText="1"/>
    </xf>
    <xf numFmtId="182" fontId="4" fillId="0" borderId="0" xfId="0" applyNumberFormat="1" applyFont="1" applyFill="1" applyAlignment="1">
      <alignment horizontal="righ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4" fillId="0" borderId="0" xfId="0" applyFont="1" applyFill="1" applyAlignment="1">
      <alignment horizontal="center" vertical="center"/>
    </xf>
    <xf numFmtId="180" fontId="4" fillId="0" borderId="0" xfId="0" applyNumberFormat="1" applyFont="1" applyFill="1" applyBorder="1" applyAlignment="1">
      <alignment horizontal="center" vertical="center"/>
    </xf>
    <xf numFmtId="0" fontId="3" fillId="0" borderId="9" xfId="49" applyNumberFormat="1" applyFont="1" applyFill="1" applyBorder="1" applyAlignment="1">
      <alignment horizontal="center" vertical="center"/>
    </xf>
    <xf numFmtId="181" fontId="3" fillId="0" borderId="9" xfId="49" applyNumberFormat="1" applyFont="1" applyFill="1" applyBorder="1" applyAlignment="1">
      <alignment horizontal="center" vertical="center"/>
    </xf>
    <xf numFmtId="180" fontId="3" fillId="0" borderId="9" xfId="49" applyNumberFormat="1" applyFont="1" applyFill="1" applyBorder="1" applyAlignment="1">
      <alignment horizontal="center" vertical="center"/>
    </xf>
    <xf numFmtId="0" fontId="4" fillId="0" borderId="1" xfId="49" applyNumberFormat="1" applyFont="1" applyFill="1" applyBorder="1" applyAlignment="1">
      <alignment horizontal="left" vertical="center"/>
    </xf>
    <xf numFmtId="0" fontId="4" fillId="0" borderId="2" xfId="49" applyNumberFormat="1" applyFont="1" applyFill="1" applyBorder="1" applyAlignment="1">
      <alignment horizontal="left" vertical="center"/>
    </xf>
    <xf numFmtId="181" fontId="4" fillId="0" borderId="2" xfId="49" applyNumberFormat="1" applyFont="1" applyFill="1" applyBorder="1" applyAlignment="1">
      <alignment horizontal="left" vertical="center"/>
    </xf>
    <xf numFmtId="180" fontId="4" fillId="0" borderId="2" xfId="49" applyNumberFormat="1" applyFont="1" applyFill="1" applyBorder="1" applyAlignment="1">
      <alignment horizontal="left" vertical="center"/>
    </xf>
    <xf numFmtId="49" fontId="4" fillId="0" borderId="8" xfId="49" applyNumberFormat="1" applyFont="1" applyFill="1" applyBorder="1" applyAlignment="1">
      <alignment horizontal="right" vertical="center"/>
    </xf>
    <xf numFmtId="49" fontId="4" fillId="0" borderId="9" xfId="49" applyNumberFormat="1" applyFont="1" applyFill="1" applyBorder="1" applyAlignment="1">
      <alignment horizontal="right" vertical="center"/>
    </xf>
    <xf numFmtId="181" fontId="4" fillId="0" borderId="9" xfId="49" applyNumberFormat="1" applyFont="1" applyFill="1" applyBorder="1" applyAlignment="1">
      <alignment horizontal="right" vertical="center"/>
    </xf>
    <xf numFmtId="180" fontId="4" fillId="0" borderId="9" xfId="49" applyNumberFormat="1" applyFont="1" applyFill="1" applyBorder="1" applyAlignment="1">
      <alignment horizontal="right" vertical="center"/>
    </xf>
    <xf numFmtId="181" fontId="4" fillId="0" borderId="4" xfId="0" applyNumberFormat="1" applyFont="1" applyFill="1" applyBorder="1" applyAlignment="1">
      <alignment horizontal="center" vertical="center" wrapText="1"/>
    </xf>
    <xf numFmtId="181" fontId="4" fillId="0" borderId="4" xfId="0" applyNumberFormat="1" applyFont="1" applyFill="1" applyBorder="1" applyAlignment="1">
      <alignment horizontal="center"/>
    </xf>
    <xf numFmtId="181" fontId="2" fillId="0" borderId="4" xfId="0" applyNumberFormat="1" applyFont="1" applyBorder="1" applyAlignment="1">
      <alignment horizontal="center" vertical="center"/>
    </xf>
    <xf numFmtId="0" fontId="4" fillId="0" borderId="5" xfId="49" applyNumberFormat="1" applyFont="1" applyFill="1" applyBorder="1" applyAlignment="1">
      <alignment horizontal="left" vertical="center"/>
    </xf>
    <xf numFmtId="49" fontId="4" fillId="0" borderId="10" xfId="49" applyNumberFormat="1" applyFont="1" applyFill="1" applyBorder="1" applyAlignment="1">
      <alignment horizontal="right" vertical="center"/>
    </xf>
    <xf numFmtId="0" fontId="4" fillId="0" borderId="11" xfId="0" applyFont="1" applyFill="1" applyBorder="1" applyAlignment="1">
      <alignment horizontal="center" vertical="top"/>
    </xf>
    <xf numFmtId="183"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top"/>
    </xf>
    <xf numFmtId="183" fontId="4" fillId="0" borderId="12" xfId="0" applyNumberFormat="1" applyFont="1" applyFill="1" applyBorder="1" applyAlignment="1">
      <alignment horizontal="center" vertical="center"/>
    </xf>
    <xf numFmtId="0" fontId="2" fillId="0" borderId="0" xfId="0" applyFont="1" applyBorder="1" applyAlignment="1">
      <alignment horizontal="center" vertical="center"/>
    </xf>
    <xf numFmtId="181" fontId="4" fillId="0" borderId="0" xfId="0" applyNumberFormat="1" applyFont="1" applyFill="1" applyAlignment="1">
      <alignment horizontal="right" vertical="center"/>
    </xf>
    <xf numFmtId="181" fontId="4" fillId="0" borderId="0" xfId="0" applyNumberFormat="1" applyFont="1" applyFill="1" applyBorder="1" applyAlignment="1">
      <alignment horizontal="center"/>
    </xf>
    <xf numFmtId="180" fontId="2" fillId="0" borderId="0" xfId="0" applyNumberFormat="1" applyFont="1" applyBorder="1" applyAlignment="1">
      <alignment horizontal="center" vertical="center"/>
    </xf>
    <xf numFmtId="181" fontId="5" fillId="0" borderId="0" xfId="0" applyNumberFormat="1" applyFont="1" applyFill="1" applyBorder="1" applyAlignment="1">
      <alignment horizontal="center" vertical="center"/>
    </xf>
    <xf numFmtId="0" fontId="4" fillId="0" borderId="7" xfId="0" applyFont="1" applyFill="1" applyBorder="1" applyAlignment="1">
      <alignment horizontal="center" vertical="top"/>
    </xf>
    <xf numFmtId="183" fontId="4" fillId="0" borderId="7" xfId="0" applyNumberFormat="1" applyFont="1" applyFill="1" applyBorder="1" applyAlignment="1">
      <alignment horizontal="center" vertical="center"/>
    </xf>
    <xf numFmtId="183" fontId="4" fillId="0" borderId="0" xfId="0" applyNumberFormat="1" applyFont="1" applyFill="1" applyBorder="1" applyAlignment="1">
      <alignment horizontal="center" vertical="center"/>
    </xf>
    <xf numFmtId="179" fontId="4" fillId="0" borderId="0" xfId="49"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83" fontId="2" fillId="0" borderId="0" xfId="0" applyNumberFormat="1" applyFont="1" applyAlignment="1">
      <alignment horizontal="center" vertical="center"/>
    </xf>
    <xf numFmtId="0" fontId="2" fillId="0" borderId="0" xfId="0" applyFont="1" applyAlignment="1">
      <alignment horizontal="left" vertical="center"/>
    </xf>
    <xf numFmtId="177" fontId="2" fillId="0" borderId="0" xfId="0" applyNumberFormat="1" applyFont="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8" xfId="49" applyNumberFormat="1" applyFont="1" applyFill="1" applyBorder="1" applyAlignment="1">
      <alignment horizontal="left" vertical="center"/>
    </xf>
    <xf numFmtId="0" fontId="4" fillId="0" borderId="9" xfId="49" applyNumberFormat="1" applyFont="1" applyFill="1" applyBorder="1" applyAlignment="1">
      <alignment horizontal="left" vertical="center"/>
    </xf>
    <xf numFmtId="0" fontId="4" fillId="0" borderId="9" xfId="49" applyNumberFormat="1" applyFont="1" applyFill="1" applyBorder="1" applyAlignment="1">
      <alignment horizontal="right" vertical="center"/>
    </xf>
    <xf numFmtId="0" fontId="3" fillId="0" borderId="15" xfId="0" applyFont="1" applyFill="1" applyBorder="1" applyAlignment="1">
      <alignment horizontal="center" vertical="center"/>
    </xf>
    <xf numFmtId="0" fontId="4" fillId="0" borderId="10" xfId="49" applyNumberFormat="1" applyFont="1" applyFill="1" applyBorder="1" applyAlignment="1">
      <alignment horizontal="right" vertical="center"/>
    </xf>
    <xf numFmtId="182" fontId="4"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xf numFmtId="0" fontId="0" fillId="0" borderId="0" xfId="0" applyFont="1">
      <alignment vertical="center"/>
    </xf>
    <xf numFmtId="0" fontId="3"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183" fontId="4" fillId="0" borderId="4" xfId="0" applyNumberFormat="1" applyFont="1" applyFill="1" applyBorder="1" applyAlignment="1">
      <alignment horizontal="center" vertical="center"/>
    </xf>
    <xf numFmtId="183" fontId="6"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82" fontId="4" fillId="0" borderId="4" xfId="0" applyNumberFormat="1" applyFont="1" applyFill="1" applyBorder="1" applyAlignment="1">
      <alignment horizontal="center" vertical="center"/>
    </xf>
    <xf numFmtId="181" fontId="4" fillId="0" borderId="4" xfId="0" applyNumberFormat="1" applyFont="1" applyFill="1" applyBorder="1" applyAlignment="1">
      <alignment horizontal="center" vertical="center"/>
    </xf>
    <xf numFmtId="49" fontId="3" fillId="0" borderId="9" xfId="49" applyNumberFormat="1" applyFont="1" applyFill="1" applyBorder="1" applyAlignment="1">
      <alignment horizontal="center" vertical="center"/>
    </xf>
    <xf numFmtId="49" fontId="4" fillId="0" borderId="2" xfId="49" applyNumberFormat="1" applyFont="1" applyFill="1" applyBorder="1" applyAlignment="1">
      <alignment horizontal="center" vertical="center"/>
    </xf>
    <xf numFmtId="49" fontId="4" fillId="0" borderId="9" xfId="49"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9" fontId="4" fillId="0" borderId="4" xfId="11"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81" fontId="4" fillId="0" borderId="0" xfId="49"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0" fontId="2" fillId="0" borderId="0" xfId="0" applyFont="1" applyFill="1" applyAlignment="1">
      <alignment horizontal="left" vertical="center"/>
    </xf>
    <xf numFmtId="181" fontId="2" fillId="0" borderId="0" xfId="0" applyNumberFormat="1" applyFont="1" applyFill="1" applyAlignment="1">
      <alignment horizontal="left" vertical="center"/>
    </xf>
    <xf numFmtId="181" fontId="4" fillId="0" borderId="0" xfId="49" applyNumberFormat="1" applyFont="1" applyFill="1" applyAlignment="1">
      <alignment horizontal="center" vertical="center"/>
    </xf>
    <xf numFmtId="181" fontId="2" fillId="0" borderId="0" xfId="0" applyNumberFormat="1" applyFont="1" applyFill="1" applyAlignment="1">
      <alignment horizontal="center" vertical="center"/>
    </xf>
    <xf numFmtId="0" fontId="2" fillId="0" borderId="0" xfId="0" applyFont="1" applyFill="1" applyAlignment="1">
      <alignment horizontal="right" vertical="center"/>
    </xf>
    <xf numFmtId="181" fontId="2" fillId="0" borderId="0" xfId="0" applyNumberFormat="1" applyFont="1" applyFill="1" applyAlignment="1">
      <alignment horizontal="right" vertical="center"/>
    </xf>
    <xf numFmtId="183" fontId="2" fillId="0" borderId="0" xfId="0" applyNumberFormat="1" applyFont="1" applyFill="1" applyBorder="1" applyAlignment="1">
      <alignment horizontal="center" vertical="center"/>
    </xf>
    <xf numFmtId="9" fontId="4" fillId="0" borderId="0" xfId="11" applyNumberFormat="1" applyFont="1" applyFill="1" applyBorder="1" applyAlignment="1">
      <alignment horizontal="center" vertical="center"/>
    </xf>
    <xf numFmtId="179" fontId="4" fillId="0" borderId="0" xfId="49" applyNumberFormat="1" applyFont="1" applyFill="1" applyAlignment="1">
      <alignment horizontal="center" vertical="center"/>
    </xf>
    <xf numFmtId="183" fontId="2" fillId="0" borderId="0" xfId="0" applyNumberFormat="1" applyFont="1" applyFill="1" applyAlignment="1">
      <alignment horizontal="center" vertical="center"/>
    </xf>
    <xf numFmtId="9" fontId="4" fillId="0" borderId="0" xfId="11" applyNumberFormat="1"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wrapText="1"/>
    </xf>
    <xf numFmtId="0" fontId="7"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20" xfId="0" applyFont="1" applyBorder="1" applyAlignment="1">
      <alignment horizontal="left"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22" xfId="0" applyFont="1" applyBorder="1" applyAlignment="1">
      <alignment horizontal="center" vertical="center" wrapText="1"/>
    </xf>
    <xf numFmtId="0" fontId="4" fillId="0" borderId="4" xfId="0" applyFont="1" applyBorder="1" applyAlignment="1">
      <alignment horizontal="center" vertical="center" wrapText="1"/>
    </xf>
    <xf numFmtId="31" fontId="4" fillId="0" borderId="4"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9" fontId="4"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right" wrapText="1"/>
    </xf>
    <xf numFmtId="0" fontId="5" fillId="0" borderId="0" xfId="0" applyFont="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22"/>
  <sheetViews>
    <sheetView view="pageBreakPreview" zoomScaleNormal="100" zoomScaleSheetLayoutView="100" topLeftCell="A19" workbookViewId="0">
      <selection activeCell="D13" sqref="D13:H13"/>
    </sheetView>
  </sheetViews>
  <sheetFormatPr defaultColWidth="9" defaultRowHeight="13.5" outlineLevelCol="7"/>
  <cols>
    <col min="1" max="1" width="1.875" style="166" customWidth="1"/>
    <col min="2" max="2" width="14" style="167" customWidth="1"/>
    <col min="3" max="4" width="13" style="166" customWidth="1"/>
    <col min="5" max="5" width="12.625" style="166" customWidth="1"/>
    <col min="6" max="6" width="14.75" style="166" customWidth="1"/>
    <col min="7" max="7" width="25.875" style="166" customWidth="1"/>
    <col min="8" max="8" width="14.75" style="166" customWidth="1"/>
    <col min="9" max="16384" width="9" style="166"/>
  </cols>
  <sheetData>
    <row r="1" ht="36" customHeight="1" spans="2:8">
      <c r="B1" s="168" t="s">
        <v>0</v>
      </c>
      <c r="C1" s="168"/>
      <c r="D1" s="168"/>
      <c r="E1" s="168"/>
      <c r="F1" s="168"/>
      <c r="G1" s="168"/>
      <c r="H1" s="168"/>
    </row>
    <row r="2" s="165" customFormat="1" ht="26" customHeight="1" spans="2:8">
      <c r="B2" s="169" t="s">
        <v>1</v>
      </c>
      <c r="C2" s="170" t="s">
        <v>2</v>
      </c>
      <c r="D2" s="170"/>
      <c r="E2" s="170"/>
      <c r="F2" s="171" t="s">
        <v>3</v>
      </c>
      <c r="G2" s="170" t="s">
        <v>4</v>
      </c>
      <c r="H2" s="172"/>
    </row>
    <row r="3" s="165" customFormat="1" ht="28" customHeight="1" spans="2:8">
      <c r="B3" s="173" t="s">
        <v>5</v>
      </c>
      <c r="C3" s="174" t="s">
        <v>6</v>
      </c>
      <c r="D3" s="175"/>
      <c r="E3" s="176"/>
      <c r="F3" s="177" t="s">
        <v>7</v>
      </c>
      <c r="G3" s="178"/>
      <c r="H3" s="179"/>
    </row>
    <row r="4" s="165" customFormat="1" ht="28" customHeight="1" spans="2:8">
      <c r="B4" s="180"/>
      <c r="C4" s="181"/>
      <c r="D4" s="182"/>
      <c r="E4" s="183"/>
      <c r="F4" s="177" t="s">
        <v>8</v>
      </c>
      <c r="G4" s="178"/>
      <c r="H4" s="179"/>
    </row>
    <row r="5" s="165" customFormat="1" ht="26" customHeight="1" spans="2:8">
      <c r="B5" s="184" t="s">
        <v>9</v>
      </c>
      <c r="C5" s="185" t="s">
        <v>10</v>
      </c>
      <c r="D5" s="177" t="s">
        <v>11</v>
      </c>
      <c r="E5" s="186" t="s">
        <v>12</v>
      </c>
      <c r="F5" s="26"/>
      <c r="G5" s="177" t="s">
        <v>13</v>
      </c>
      <c r="H5" s="187">
        <v>1.8</v>
      </c>
    </row>
    <row r="6" s="165" customFormat="1" ht="26" customHeight="1" spans="2:8">
      <c r="B6" s="184" t="s">
        <v>14</v>
      </c>
      <c r="C6" s="26" t="s">
        <v>15</v>
      </c>
      <c r="D6" s="177" t="s">
        <v>16</v>
      </c>
      <c r="E6" s="188">
        <v>0.3</v>
      </c>
      <c r="F6" s="177" t="s">
        <v>17</v>
      </c>
      <c r="G6" s="189" t="s">
        <v>18</v>
      </c>
      <c r="H6" s="190"/>
    </row>
    <row r="7" s="165" customFormat="1" ht="26" customHeight="1" spans="2:8">
      <c r="B7" s="184" t="s">
        <v>19</v>
      </c>
      <c r="C7" s="185" t="s">
        <v>20</v>
      </c>
      <c r="D7" s="185"/>
      <c r="E7" s="185"/>
      <c r="F7" s="177" t="s">
        <v>21</v>
      </c>
      <c r="G7" s="26" t="s">
        <v>22</v>
      </c>
      <c r="H7" s="191"/>
    </row>
    <row r="8" s="165" customFormat="1" ht="26" customHeight="1" spans="2:8">
      <c r="B8" s="192" t="s">
        <v>23</v>
      </c>
      <c r="C8" s="193" t="s">
        <v>24</v>
      </c>
      <c r="D8" s="194" t="s">
        <v>25</v>
      </c>
      <c r="E8" s="194"/>
      <c r="F8" s="193" t="s">
        <v>26</v>
      </c>
      <c r="G8" s="26"/>
      <c r="H8" s="191"/>
    </row>
    <row r="9" s="165" customFormat="1" ht="30" customHeight="1" spans="2:8">
      <c r="B9" s="192"/>
      <c r="C9" s="193" t="s">
        <v>27</v>
      </c>
      <c r="D9" s="193"/>
      <c r="E9" s="195"/>
      <c r="F9" s="196"/>
      <c r="G9" s="196"/>
      <c r="H9" s="197"/>
    </row>
    <row r="10" s="165" customFormat="1" ht="30" customHeight="1" spans="2:8">
      <c r="B10" s="192"/>
      <c r="C10" s="193" t="s">
        <v>28</v>
      </c>
      <c r="D10" s="193"/>
      <c r="E10" s="195" t="s">
        <v>29</v>
      </c>
      <c r="F10" s="196"/>
      <c r="G10" s="196"/>
      <c r="H10" s="197"/>
    </row>
    <row r="11" s="165" customFormat="1" ht="26" customHeight="1" spans="2:8">
      <c r="B11" s="192" t="s">
        <v>30</v>
      </c>
      <c r="C11" s="193" t="s">
        <v>31</v>
      </c>
      <c r="D11" s="193" t="s">
        <v>32</v>
      </c>
      <c r="E11" s="193" t="s">
        <v>33</v>
      </c>
      <c r="F11" s="193" t="s">
        <v>34</v>
      </c>
      <c r="G11" s="193" t="s">
        <v>35</v>
      </c>
      <c r="H11" s="198" t="s">
        <v>36</v>
      </c>
    </row>
    <row r="12" s="165" customFormat="1" ht="26" customHeight="1" spans="2:8">
      <c r="B12" s="192"/>
      <c r="C12" s="26" t="s">
        <v>37</v>
      </c>
      <c r="D12" s="26" t="s">
        <v>37</v>
      </c>
      <c r="E12" s="26" t="s">
        <v>37</v>
      </c>
      <c r="F12" s="26" t="s">
        <v>38</v>
      </c>
      <c r="G12" s="26" t="s">
        <v>37</v>
      </c>
      <c r="H12" s="191" t="s">
        <v>37</v>
      </c>
    </row>
    <row r="13" s="165" customFormat="1" ht="291" customHeight="1" spans="2:8">
      <c r="B13" s="199" t="s">
        <v>39</v>
      </c>
      <c r="C13" s="200"/>
      <c r="D13" s="201" t="s">
        <v>40</v>
      </c>
      <c r="E13" s="202"/>
      <c r="F13" s="202"/>
      <c r="G13" s="202"/>
      <c r="H13" s="203"/>
    </row>
    <row r="14" s="165" customFormat="1" ht="30" customHeight="1" spans="2:8">
      <c r="B14" s="192" t="s">
        <v>41</v>
      </c>
      <c r="C14" s="193" t="s">
        <v>42</v>
      </c>
      <c r="D14" s="193"/>
      <c r="E14" s="193" t="s">
        <v>43</v>
      </c>
      <c r="F14" s="193"/>
      <c r="G14" s="193" t="s">
        <v>44</v>
      </c>
      <c r="H14" s="198" t="s">
        <v>45</v>
      </c>
    </row>
    <row r="15" s="165" customFormat="1" ht="30" customHeight="1" spans="2:8">
      <c r="B15" s="192"/>
      <c r="C15" s="204" t="s">
        <v>46</v>
      </c>
      <c r="D15" s="205"/>
      <c r="E15" s="206" t="s">
        <v>47</v>
      </c>
      <c r="F15" s="200"/>
      <c r="G15" s="26" t="s">
        <v>48</v>
      </c>
      <c r="H15" s="191" t="s">
        <v>49</v>
      </c>
    </row>
    <row r="16" s="165" customFormat="1" ht="26" customHeight="1" spans="2:8">
      <c r="B16" s="192"/>
      <c r="C16" s="204" t="s">
        <v>50</v>
      </c>
      <c r="D16" s="205"/>
      <c r="E16" s="206" t="s">
        <v>47</v>
      </c>
      <c r="F16" s="200"/>
      <c r="G16" s="26" t="s">
        <v>51</v>
      </c>
      <c r="H16" s="191" t="s">
        <v>52</v>
      </c>
    </row>
    <row r="17" s="165" customFormat="1" ht="26" customHeight="1" spans="2:8">
      <c r="B17" s="192"/>
      <c r="C17" s="193" t="s">
        <v>53</v>
      </c>
      <c r="D17" s="193"/>
      <c r="E17" s="206" t="s">
        <v>47</v>
      </c>
      <c r="F17" s="200"/>
      <c r="G17" s="26" t="s">
        <v>48</v>
      </c>
      <c r="H17" s="191" t="s">
        <v>54</v>
      </c>
    </row>
    <row r="18" s="165" customFormat="1" ht="26" customHeight="1" spans="2:8">
      <c r="B18" s="184" t="s">
        <v>55</v>
      </c>
      <c r="C18" s="177" t="s">
        <v>56</v>
      </c>
      <c r="D18" s="177"/>
      <c r="E18" s="177" t="s">
        <v>57</v>
      </c>
      <c r="F18" s="177"/>
      <c r="G18" s="177" t="s">
        <v>43</v>
      </c>
      <c r="H18" s="207" t="s">
        <v>44</v>
      </c>
    </row>
    <row r="19" s="165" customFormat="1" ht="205" customHeight="1" spans="2:8">
      <c r="B19" s="184"/>
      <c r="C19" s="26" t="s">
        <v>58</v>
      </c>
      <c r="D19" s="26"/>
      <c r="E19" s="26" t="s">
        <v>59</v>
      </c>
      <c r="F19" s="26"/>
      <c r="G19" s="196" t="s">
        <v>60</v>
      </c>
      <c r="H19" s="191" t="s">
        <v>61</v>
      </c>
    </row>
    <row r="20" s="165" customFormat="1" ht="26" customHeight="1" spans="2:8">
      <c r="B20" s="208" t="s">
        <v>62</v>
      </c>
      <c r="C20" s="209" t="s">
        <v>63</v>
      </c>
      <c r="D20" s="210"/>
      <c r="E20" s="210"/>
      <c r="F20" s="210"/>
      <c r="G20" s="210"/>
      <c r="H20" s="211"/>
    </row>
    <row r="22" ht="21.95" customHeight="1" spans="5:8">
      <c r="E22" s="212"/>
      <c r="F22" s="212"/>
      <c r="G22" s="213" t="s">
        <v>64</v>
      </c>
      <c r="H22" s="213"/>
    </row>
  </sheetData>
  <mergeCells count="38">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17:D17"/>
    <mergeCell ref="E17:F17"/>
    <mergeCell ref="C18:D18"/>
    <mergeCell ref="E18:F18"/>
    <mergeCell ref="C19:D19"/>
    <mergeCell ref="E19:F19"/>
    <mergeCell ref="C20:H20"/>
    <mergeCell ref="E22:F22"/>
    <mergeCell ref="G22:H22"/>
    <mergeCell ref="B3:B4"/>
    <mergeCell ref="B8:B10"/>
    <mergeCell ref="B11:B12"/>
    <mergeCell ref="B14:B17"/>
    <mergeCell ref="B18:B19"/>
    <mergeCell ref="C3:E4"/>
  </mergeCells>
  <printOptions horizontalCentered="1"/>
  <pageMargins left="0.389583333333333" right="0.401388888888889" top="0.629861111111111" bottom="0.578472222222222" header="0.298611111111111" footer="0.298611111111111"/>
  <pageSetup paperSize="9" scale="72" orientation="portrait"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24"/>
  <sheetViews>
    <sheetView workbookViewId="0">
      <selection activeCell="D19" sqref="D19:D20"/>
    </sheetView>
  </sheetViews>
  <sheetFormatPr defaultColWidth="9" defaultRowHeight="13.5"/>
  <cols>
    <col min="2" max="2" width="11" customWidth="1"/>
    <col min="3" max="4" width="11.625" customWidth="1"/>
  </cols>
  <sheetData>
    <row r="2" ht="14.25" spans="2:2">
      <c r="B2" s="1" t="s">
        <v>856</v>
      </c>
    </row>
    <row r="3" spans="2:2">
      <c r="B3" s="2" t="s">
        <v>857</v>
      </c>
    </row>
    <row r="4" spans="2:2">
      <c r="B4" s="2" t="s">
        <v>858</v>
      </c>
    </row>
    <row r="5" spans="2:2">
      <c r="B5" s="2" t="s">
        <v>859</v>
      </c>
    </row>
    <row r="6" spans="2:2">
      <c r="B6" s="2" t="s">
        <v>860</v>
      </c>
    </row>
    <row r="7" spans="2:2">
      <c r="B7" s="2" t="s">
        <v>861</v>
      </c>
    </row>
    <row r="8" spans="2:2">
      <c r="B8" s="2" t="s">
        <v>862</v>
      </c>
    </row>
    <row r="9" spans="2:2">
      <c r="B9" s="2" t="s">
        <v>863</v>
      </c>
    </row>
    <row r="10" spans="2:2">
      <c r="B10" s="2" t="s">
        <v>864</v>
      </c>
    </row>
    <row r="11" spans="2:2">
      <c r="B11" s="2" t="s">
        <v>865</v>
      </c>
    </row>
    <row r="12" spans="2:2">
      <c r="B12" s="2" t="s">
        <v>866</v>
      </c>
    </row>
    <row r="15" ht="193.5" customHeight="1" spans="1:14">
      <c r="A15" s="3" t="s">
        <v>867</v>
      </c>
      <c r="B15" s="4"/>
      <c r="C15" s="4"/>
      <c r="D15" s="4"/>
      <c r="E15" s="4"/>
      <c r="F15" s="4"/>
      <c r="G15" s="4"/>
      <c r="H15" s="4"/>
      <c r="I15" s="4"/>
      <c r="J15" s="4"/>
      <c r="K15" s="4"/>
      <c r="L15" s="4"/>
      <c r="M15" s="4"/>
      <c r="N15" s="4"/>
    </row>
    <row r="16" spans="2:4">
      <c r="B16" s="5"/>
      <c r="C16" s="5" t="s">
        <v>868</v>
      </c>
      <c r="D16" s="5" t="s">
        <v>26</v>
      </c>
    </row>
    <row r="17" spans="2:4">
      <c r="B17" s="5" t="s">
        <v>869</v>
      </c>
      <c r="C17" s="5">
        <v>267</v>
      </c>
      <c r="D17" s="5">
        <f>商品房价目表!F97</f>
        <v>10645.52</v>
      </c>
    </row>
    <row r="18" spans="2:4">
      <c r="B18" s="5" t="s">
        <v>870</v>
      </c>
      <c r="C18" s="5">
        <v>182</v>
      </c>
      <c r="D18" s="5" t="e">
        <f>#REF!</f>
        <v>#REF!</v>
      </c>
    </row>
    <row r="19" spans="2:4">
      <c r="B19" s="5" t="s">
        <v>871</v>
      </c>
      <c r="C19" s="5">
        <v>344</v>
      </c>
      <c r="D19" s="5">
        <f>车位价目表!D349</f>
        <v>4703.49999999998</v>
      </c>
    </row>
    <row r="20" spans="2:4">
      <c r="B20" s="5" t="s">
        <v>872</v>
      </c>
      <c r="C20" s="5">
        <v>104</v>
      </c>
      <c r="D20" s="5" t="e">
        <f>#REF!</f>
        <v>#REF!</v>
      </c>
    </row>
    <row r="21" spans="2:4">
      <c r="B21" s="5" t="s">
        <v>873</v>
      </c>
      <c r="C21" s="5">
        <v>2</v>
      </c>
      <c r="D21" s="5" t="e">
        <f>#REF!</f>
        <v>#REF!</v>
      </c>
    </row>
    <row r="22" spans="2:4">
      <c r="B22" s="5" t="s">
        <v>874</v>
      </c>
      <c r="C22" s="5">
        <v>7</v>
      </c>
      <c r="D22" s="5" t="e">
        <f>商业价目表!#REF!</f>
        <v>#REF!</v>
      </c>
    </row>
    <row r="23" spans="2:4">
      <c r="B23" s="5" t="s">
        <v>875</v>
      </c>
      <c r="C23" s="5">
        <v>81</v>
      </c>
      <c r="D23" s="5" t="e">
        <f>'储藏间价目表 '!#REF!</f>
        <v>#REF!</v>
      </c>
    </row>
    <row r="24" spans="2:4">
      <c r="B24" s="5" t="s">
        <v>876</v>
      </c>
      <c r="C24" s="5">
        <v>182</v>
      </c>
      <c r="D24" s="5" t="e">
        <f>#REF!</f>
        <v>#REF!</v>
      </c>
    </row>
  </sheetData>
  <mergeCells count="1">
    <mergeCell ref="A15:N1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5"/>
  <sheetViews>
    <sheetView topLeftCell="A16" workbookViewId="0">
      <selection activeCell="J95" sqref="J95"/>
    </sheetView>
  </sheetViews>
  <sheetFormatPr defaultColWidth="10" defaultRowHeight="13.5"/>
  <cols>
    <col min="1" max="2" width="4.375" style="79" customWidth="1"/>
    <col min="3" max="3" width="5.375" style="79" customWidth="1"/>
    <col min="4" max="4" width="6.125" style="79" customWidth="1"/>
    <col min="5" max="5" width="8.875" style="79" customWidth="1"/>
    <col min="6" max="6" width="10" style="80" customWidth="1"/>
    <col min="7" max="7" width="12.875" style="80" customWidth="1"/>
    <col min="8" max="8" width="12.75" style="80" customWidth="1"/>
    <col min="9" max="9" width="10.125" style="79" customWidth="1"/>
    <col min="10" max="10" width="10.25" style="140" customWidth="1"/>
    <col min="11" max="11" width="11.5" style="119" customWidth="1"/>
    <col min="12" max="12" width="8.125" style="79" customWidth="1"/>
    <col min="13" max="13" width="4.375" style="79" customWidth="1"/>
    <col min="14" max="16384" width="10" style="79"/>
  </cols>
  <sheetData>
    <row r="1" s="56" customFormat="1" ht="27" customHeight="1" spans="1:13">
      <c r="A1" s="88" t="s">
        <v>65</v>
      </c>
      <c r="B1" s="88"/>
      <c r="C1" s="88"/>
      <c r="D1" s="88"/>
      <c r="E1" s="88"/>
      <c r="F1" s="89"/>
      <c r="G1" s="89"/>
      <c r="H1" s="89"/>
      <c r="I1" s="88"/>
      <c r="J1" s="144"/>
      <c r="K1" s="88"/>
      <c r="L1" s="88"/>
      <c r="M1" s="88"/>
    </row>
    <row r="2" s="56" customFormat="1" spans="1:13">
      <c r="A2" s="91" t="s">
        <v>66</v>
      </c>
      <c r="B2" s="92"/>
      <c r="C2" s="92"/>
      <c r="D2" s="92"/>
      <c r="E2" s="92"/>
      <c r="F2" s="93"/>
      <c r="G2" s="93"/>
      <c r="H2" s="93"/>
      <c r="I2" s="92"/>
      <c r="J2" s="145"/>
      <c r="K2" s="92"/>
      <c r="L2" s="92"/>
      <c r="M2" s="102"/>
    </row>
    <row r="3" s="56" customFormat="1" spans="1:13">
      <c r="A3" s="95" t="s">
        <v>64</v>
      </c>
      <c r="B3" s="96"/>
      <c r="C3" s="96"/>
      <c r="D3" s="96"/>
      <c r="E3" s="96"/>
      <c r="F3" s="97"/>
      <c r="G3" s="97"/>
      <c r="H3" s="97"/>
      <c r="I3" s="96"/>
      <c r="J3" s="146"/>
      <c r="K3" s="127"/>
      <c r="L3" s="96"/>
      <c r="M3" s="103"/>
    </row>
    <row r="4" s="79" customFormat="1" ht="27" spans="1:13">
      <c r="A4" s="26" t="s">
        <v>67</v>
      </c>
      <c r="B4" s="26" t="s">
        <v>68</v>
      </c>
      <c r="C4" s="26" t="s">
        <v>69</v>
      </c>
      <c r="D4" s="26" t="s">
        <v>70</v>
      </c>
      <c r="E4" s="26" t="s">
        <v>24</v>
      </c>
      <c r="F4" s="99" t="s">
        <v>71</v>
      </c>
      <c r="G4" s="99" t="s">
        <v>72</v>
      </c>
      <c r="H4" s="99" t="s">
        <v>73</v>
      </c>
      <c r="I4" s="26" t="s">
        <v>74</v>
      </c>
      <c r="J4" s="147" t="s">
        <v>75</v>
      </c>
      <c r="K4" s="27" t="s">
        <v>76</v>
      </c>
      <c r="L4" s="26" t="s">
        <v>77</v>
      </c>
      <c r="M4" s="26" t="s">
        <v>78</v>
      </c>
    </row>
    <row r="5" s="79" customFormat="1" spans="1:13">
      <c r="A5" s="31">
        <v>6</v>
      </c>
      <c r="B5" s="31">
        <v>1</v>
      </c>
      <c r="C5" s="141">
        <v>201</v>
      </c>
      <c r="D5" s="142">
        <v>3</v>
      </c>
      <c r="E5" s="31" t="s">
        <v>79</v>
      </c>
      <c r="F5" s="143">
        <v>97.17</v>
      </c>
      <c r="G5" s="143">
        <v>75.9338</v>
      </c>
      <c r="H5" s="143">
        <v>21.2407</v>
      </c>
      <c r="I5" s="36" t="s">
        <v>80</v>
      </c>
      <c r="J5" s="138">
        <v>13310</v>
      </c>
      <c r="K5" s="138">
        <f t="shared" ref="K5:K33" si="0">J5*F5</f>
        <v>1293332.7</v>
      </c>
      <c r="L5" s="148" t="s">
        <v>81</v>
      </c>
      <c r="M5" s="149"/>
    </row>
    <row r="6" s="79" customFormat="1" spans="1:13">
      <c r="A6" s="31">
        <v>6</v>
      </c>
      <c r="B6" s="31">
        <v>1</v>
      </c>
      <c r="C6" s="141">
        <v>202</v>
      </c>
      <c r="D6" s="142">
        <v>3</v>
      </c>
      <c r="E6" s="31" t="s">
        <v>79</v>
      </c>
      <c r="F6" s="143">
        <v>95.87</v>
      </c>
      <c r="G6" s="143">
        <v>74.9138</v>
      </c>
      <c r="H6" s="143">
        <v>20.9554</v>
      </c>
      <c r="I6" s="36" t="s">
        <v>80</v>
      </c>
      <c r="J6" s="138">
        <v>12560</v>
      </c>
      <c r="K6" s="138">
        <f t="shared" si="0"/>
        <v>1204127.2</v>
      </c>
      <c r="L6" s="148" t="s">
        <v>81</v>
      </c>
      <c r="M6" s="149"/>
    </row>
    <row r="7" s="79" customFormat="1" spans="1:13">
      <c r="A7" s="31">
        <v>6</v>
      </c>
      <c r="B7" s="31">
        <v>1</v>
      </c>
      <c r="C7" s="141">
        <v>301</v>
      </c>
      <c r="D7" s="142">
        <v>3</v>
      </c>
      <c r="E7" s="31" t="s">
        <v>79</v>
      </c>
      <c r="F7" s="143">
        <v>97.17</v>
      </c>
      <c r="G7" s="143">
        <v>75.9338</v>
      </c>
      <c r="H7" s="143">
        <v>21.2407</v>
      </c>
      <c r="I7" s="36" t="s">
        <v>80</v>
      </c>
      <c r="J7" s="138">
        <v>13860</v>
      </c>
      <c r="K7" s="138">
        <f t="shared" si="0"/>
        <v>1346776.2</v>
      </c>
      <c r="L7" s="148" t="s">
        <v>81</v>
      </c>
      <c r="M7" s="149"/>
    </row>
    <row r="8" s="79" customFormat="1" spans="1:13">
      <c r="A8" s="31">
        <v>6</v>
      </c>
      <c r="B8" s="31">
        <v>1</v>
      </c>
      <c r="C8" s="31">
        <v>302</v>
      </c>
      <c r="D8" s="142">
        <v>3</v>
      </c>
      <c r="E8" s="31" t="s">
        <v>79</v>
      </c>
      <c r="F8" s="143">
        <v>95.87</v>
      </c>
      <c r="G8" s="143">
        <v>74.9138</v>
      </c>
      <c r="H8" s="143">
        <v>20.9554</v>
      </c>
      <c r="I8" s="36" t="s">
        <v>80</v>
      </c>
      <c r="J8" s="138">
        <v>13110</v>
      </c>
      <c r="K8" s="138">
        <f t="shared" si="0"/>
        <v>1256855.7</v>
      </c>
      <c r="L8" s="148" t="s">
        <v>81</v>
      </c>
      <c r="M8" s="149"/>
    </row>
    <row r="9" s="79" customFormat="1" spans="1:13">
      <c r="A9" s="31">
        <v>6</v>
      </c>
      <c r="B9" s="31">
        <v>1</v>
      </c>
      <c r="C9" s="31">
        <v>401</v>
      </c>
      <c r="D9" s="142">
        <v>3</v>
      </c>
      <c r="E9" s="31" t="s">
        <v>79</v>
      </c>
      <c r="F9" s="143">
        <v>97.17</v>
      </c>
      <c r="G9" s="143">
        <v>75.9338</v>
      </c>
      <c r="H9" s="143">
        <v>21.2407</v>
      </c>
      <c r="I9" s="36" t="s">
        <v>80</v>
      </c>
      <c r="J9" s="138">
        <v>14060</v>
      </c>
      <c r="K9" s="138">
        <f t="shared" si="0"/>
        <v>1366210.2</v>
      </c>
      <c r="L9" s="148" t="s">
        <v>81</v>
      </c>
      <c r="M9" s="149"/>
    </row>
    <row r="10" s="79" customFormat="1" spans="1:13">
      <c r="A10" s="31">
        <v>6</v>
      </c>
      <c r="B10" s="31">
        <v>1</v>
      </c>
      <c r="C10" s="31">
        <v>402</v>
      </c>
      <c r="D10" s="142">
        <v>3</v>
      </c>
      <c r="E10" s="31" t="s">
        <v>79</v>
      </c>
      <c r="F10" s="143">
        <v>95.87</v>
      </c>
      <c r="G10" s="143">
        <v>74.9138</v>
      </c>
      <c r="H10" s="143">
        <v>20.9554</v>
      </c>
      <c r="I10" s="36" t="s">
        <v>80</v>
      </c>
      <c r="J10" s="138">
        <v>13310</v>
      </c>
      <c r="K10" s="138">
        <f t="shared" si="0"/>
        <v>1276029.7</v>
      </c>
      <c r="L10" s="148" t="s">
        <v>81</v>
      </c>
      <c r="M10" s="149"/>
    </row>
    <row r="11" s="79" customFormat="1" spans="1:13">
      <c r="A11" s="31">
        <v>6</v>
      </c>
      <c r="B11" s="31">
        <v>1</v>
      </c>
      <c r="C11" s="31">
        <v>501</v>
      </c>
      <c r="D11" s="142">
        <v>3</v>
      </c>
      <c r="E11" s="31" t="s">
        <v>79</v>
      </c>
      <c r="F11" s="143">
        <v>97.17</v>
      </c>
      <c r="G11" s="143">
        <v>75.9338</v>
      </c>
      <c r="H11" s="143">
        <v>21.2407</v>
      </c>
      <c r="I11" s="36" t="s">
        <v>80</v>
      </c>
      <c r="J11" s="138">
        <v>14660</v>
      </c>
      <c r="K11" s="138">
        <f t="shared" si="0"/>
        <v>1424512.2</v>
      </c>
      <c r="L11" s="148" t="s">
        <v>81</v>
      </c>
      <c r="M11" s="149"/>
    </row>
    <row r="12" s="79" customFormat="1" spans="1:13">
      <c r="A12" s="31">
        <v>6</v>
      </c>
      <c r="B12" s="31">
        <v>1</v>
      </c>
      <c r="C12" s="31">
        <v>502</v>
      </c>
      <c r="D12" s="142">
        <v>3</v>
      </c>
      <c r="E12" s="31" t="s">
        <v>79</v>
      </c>
      <c r="F12" s="143">
        <v>95.87</v>
      </c>
      <c r="G12" s="143">
        <v>74.9138</v>
      </c>
      <c r="H12" s="143">
        <v>20.9554</v>
      </c>
      <c r="I12" s="36" t="s">
        <v>80</v>
      </c>
      <c r="J12" s="138">
        <v>13910</v>
      </c>
      <c r="K12" s="138">
        <f t="shared" si="0"/>
        <v>1333551.7</v>
      </c>
      <c r="L12" s="148" t="s">
        <v>81</v>
      </c>
      <c r="M12" s="149"/>
    </row>
    <row r="13" s="79" customFormat="1" spans="1:13">
      <c r="A13" s="31">
        <v>6</v>
      </c>
      <c r="B13" s="31">
        <v>1</v>
      </c>
      <c r="C13" s="31">
        <v>601</v>
      </c>
      <c r="D13" s="142">
        <v>3</v>
      </c>
      <c r="E13" s="31" t="s">
        <v>79</v>
      </c>
      <c r="F13" s="143">
        <v>97.17</v>
      </c>
      <c r="G13" s="143">
        <v>75.9338</v>
      </c>
      <c r="H13" s="143">
        <v>21.2407</v>
      </c>
      <c r="I13" s="36" t="s">
        <v>80</v>
      </c>
      <c r="J13" s="138">
        <v>14710</v>
      </c>
      <c r="K13" s="138">
        <f t="shared" si="0"/>
        <v>1429370.7</v>
      </c>
      <c r="L13" s="148" t="s">
        <v>81</v>
      </c>
      <c r="M13" s="149"/>
    </row>
    <row r="14" s="79" customFormat="1" spans="1:13">
      <c r="A14" s="31">
        <v>6</v>
      </c>
      <c r="B14" s="31">
        <v>1</v>
      </c>
      <c r="C14" s="31">
        <v>602</v>
      </c>
      <c r="D14" s="142">
        <v>3</v>
      </c>
      <c r="E14" s="31" t="s">
        <v>79</v>
      </c>
      <c r="F14" s="143">
        <v>95.87</v>
      </c>
      <c r="G14" s="143">
        <v>74.9138</v>
      </c>
      <c r="H14" s="143">
        <v>20.9554</v>
      </c>
      <c r="I14" s="36" t="s">
        <v>80</v>
      </c>
      <c r="J14" s="138">
        <v>13960</v>
      </c>
      <c r="K14" s="138">
        <f t="shared" si="0"/>
        <v>1338345.2</v>
      </c>
      <c r="L14" s="148" t="s">
        <v>81</v>
      </c>
      <c r="M14" s="149"/>
    </row>
    <row r="15" s="79" customFormat="1" spans="1:13">
      <c r="A15" s="31">
        <v>6</v>
      </c>
      <c r="B15" s="31">
        <v>1</v>
      </c>
      <c r="C15" s="31">
        <v>701</v>
      </c>
      <c r="D15" s="142">
        <v>3</v>
      </c>
      <c r="E15" s="31" t="s">
        <v>79</v>
      </c>
      <c r="F15" s="143">
        <v>97.17</v>
      </c>
      <c r="G15" s="143">
        <v>75.9338</v>
      </c>
      <c r="H15" s="143">
        <v>21.2407</v>
      </c>
      <c r="I15" s="36" t="s">
        <v>80</v>
      </c>
      <c r="J15" s="138">
        <v>14760</v>
      </c>
      <c r="K15" s="138">
        <f t="shared" si="0"/>
        <v>1434229.2</v>
      </c>
      <c r="L15" s="148" t="s">
        <v>81</v>
      </c>
      <c r="M15" s="149"/>
    </row>
    <row r="16" s="79" customFormat="1" spans="1:13">
      <c r="A16" s="31">
        <v>6</v>
      </c>
      <c r="B16" s="31">
        <v>1</v>
      </c>
      <c r="C16" s="31">
        <v>702</v>
      </c>
      <c r="D16" s="142">
        <v>3</v>
      </c>
      <c r="E16" s="31" t="s">
        <v>79</v>
      </c>
      <c r="F16" s="143">
        <v>95.87</v>
      </c>
      <c r="G16" s="143">
        <v>74.9138</v>
      </c>
      <c r="H16" s="143">
        <v>20.9554</v>
      </c>
      <c r="I16" s="36" t="s">
        <v>80</v>
      </c>
      <c r="J16" s="138">
        <v>14010</v>
      </c>
      <c r="K16" s="138">
        <f t="shared" si="0"/>
        <v>1343138.7</v>
      </c>
      <c r="L16" s="148" t="s">
        <v>81</v>
      </c>
      <c r="M16" s="149"/>
    </row>
    <row r="17" s="79" customFormat="1" spans="1:13">
      <c r="A17" s="31">
        <v>6</v>
      </c>
      <c r="B17" s="31">
        <v>1</v>
      </c>
      <c r="C17" s="31">
        <v>801</v>
      </c>
      <c r="D17" s="142">
        <v>3</v>
      </c>
      <c r="E17" s="31" t="s">
        <v>79</v>
      </c>
      <c r="F17" s="143">
        <v>97.17</v>
      </c>
      <c r="G17" s="143">
        <v>75.9338</v>
      </c>
      <c r="H17" s="143">
        <v>21.2407</v>
      </c>
      <c r="I17" s="36" t="s">
        <v>80</v>
      </c>
      <c r="J17" s="138">
        <v>14810</v>
      </c>
      <c r="K17" s="138">
        <f t="shared" si="0"/>
        <v>1439087.7</v>
      </c>
      <c r="L17" s="148" t="s">
        <v>81</v>
      </c>
      <c r="M17" s="149"/>
    </row>
    <row r="18" s="79" customFormat="1" spans="1:13">
      <c r="A18" s="31">
        <v>6</v>
      </c>
      <c r="B18" s="31">
        <v>1</v>
      </c>
      <c r="C18" s="31">
        <v>802</v>
      </c>
      <c r="D18" s="142">
        <v>3</v>
      </c>
      <c r="E18" s="31" t="s">
        <v>79</v>
      </c>
      <c r="F18" s="143">
        <v>95.87</v>
      </c>
      <c r="G18" s="143">
        <v>74.9138</v>
      </c>
      <c r="H18" s="143">
        <v>20.9554</v>
      </c>
      <c r="I18" s="36" t="s">
        <v>80</v>
      </c>
      <c r="J18" s="138">
        <v>14060</v>
      </c>
      <c r="K18" s="138">
        <f t="shared" si="0"/>
        <v>1347932.2</v>
      </c>
      <c r="L18" s="148" t="s">
        <v>81</v>
      </c>
      <c r="M18" s="149"/>
    </row>
    <row r="19" s="79" customFormat="1" spans="1:13">
      <c r="A19" s="31">
        <v>6</v>
      </c>
      <c r="B19" s="31">
        <v>1</v>
      </c>
      <c r="C19" s="31">
        <v>901</v>
      </c>
      <c r="D19" s="142">
        <v>3</v>
      </c>
      <c r="E19" s="31" t="s">
        <v>79</v>
      </c>
      <c r="F19" s="143">
        <v>97.17</v>
      </c>
      <c r="G19" s="143">
        <v>75.9338</v>
      </c>
      <c r="H19" s="143">
        <v>21.2407</v>
      </c>
      <c r="I19" s="36" t="s">
        <v>80</v>
      </c>
      <c r="J19" s="138">
        <v>14910</v>
      </c>
      <c r="K19" s="138">
        <f t="shared" si="0"/>
        <v>1448804.7</v>
      </c>
      <c r="L19" s="148" t="s">
        <v>81</v>
      </c>
      <c r="M19" s="149"/>
    </row>
    <row r="20" s="79" customFormat="1" spans="1:13">
      <c r="A20" s="31">
        <v>6</v>
      </c>
      <c r="B20" s="31">
        <v>1</v>
      </c>
      <c r="C20" s="31">
        <v>902</v>
      </c>
      <c r="D20" s="142">
        <v>3</v>
      </c>
      <c r="E20" s="31" t="s">
        <v>79</v>
      </c>
      <c r="F20" s="143">
        <v>95.87</v>
      </c>
      <c r="G20" s="143">
        <v>74.9138</v>
      </c>
      <c r="H20" s="143">
        <v>20.9554</v>
      </c>
      <c r="I20" s="36" t="s">
        <v>80</v>
      </c>
      <c r="J20" s="138">
        <v>14160</v>
      </c>
      <c r="K20" s="138">
        <f t="shared" si="0"/>
        <v>1357519.2</v>
      </c>
      <c r="L20" s="148" t="s">
        <v>81</v>
      </c>
      <c r="M20" s="149"/>
    </row>
    <row r="21" s="79" customFormat="1" spans="1:13">
      <c r="A21" s="31">
        <v>6</v>
      </c>
      <c r="B21" s="31">
        <v>1</v>
      </c>
      <c r="C21" s="31">
        <v>1001</v>
      </c>
      <c r="D21" s="142">
        <v>3</v>
      </c>
      <c r="E21" s="31" t="s">
        <v>79</v>
      </c>
      <c r="F21" s="143">
        <v>97.17</v>
      </c>
      <c r="G21" s="143">
        <v>75.9338</v>
      </c>
      <c r="H21" s="143">
        <v>21.2407</v>
      </c>
      <c r="I21" s="36" t="s">
        <v>80</v>
      </c>
      <c r="J21" s="138">
        <v>13960</v>
      </c>
      <c r="K21" s="138">
        <f t="shared" si="0"/>
        <v>1356493.2</v>
      </c>
      <c r="L21" s="148" t="s">
        <v>81</v>
      </c>
      <c r="M21" s="149"/>
    </row>
    <row r="22" s="79" customFormat="1" spans="1:13">
      <c r="A22" s="31">
        <v>6</v>
      </c>
      <c r="B22" s="31">
        <v>1</v>
      </c>
      <c r="C22" s="31">
        <v>1002</v>
      </c>
      <c r="D22" s="142">
        <v>3</v>
      </c>
      <c r="E22" s="31" t="s">
        <v>79</v>
      </c>
      <c r="F22" s="143">
        <v>95.87</v>
      </c>
      <c r="G22" s="143">
        <v>74.9138</v>
      </c>
      <c r="H22" s="143">
        <v>20.9554</v>
      </c>
      <c r="I22" s="36" t="s">
        <v>80</v>
      </c>
      <c r="J22" s="138">
        <v>13210</v>
      </c>
      <c r="K22" s="138">
        <f t="shared" si="0"/>
        <v>1266442.7</v>
      </c>
      <c r="L22" s="148" t="s">
        <v>81</v>
      </c>
      <c r="M22" s="149"/>
    </row>
    <row r="23" s="79" customFormat="1" spans="1:13">
      <c r="A23" s="31">
        <v>6</v>
      </c>
      <c r="B23" s="31">
        <v>2</v>
      </c>
      <c r="C23" s="31">
        <v>203</v>
      </c>
      <c r="D23" s="142">
        <v>3</v>
      </c>
      <c r="E23" s="31" t="s">
        <v>79</v>
      </c>
      <c r="F23" s="143">
        <v>95.87</v>
      </c>
      <c r="G23" s="143">
        <v>74.9138</v>
      </c>
      <c r="H23" s="143">
        <v>20.9554</v>
      </c>
      <c r="I23" s="36" t="s">
        <v>80</v>
      </c>
      <c r="J23" s="138">
        <v>12460</v>
      </c>
      <c r="K23" s="138">
        <f t="shared" si="0"/>
        <v>1194540.2</v>
      </c>
      <c r="L23" s="148" t="s">
        <v>81</v>
      </c>
      <c r="M23" s="149"/>
    </row>
    <row r="24" s="79" customFormat="1" spans="1:13">
      <c r="A24" s="31">
        <v>6</v>
      </c>
      <c r="B24" s="31">
        <v>2</v>
      </c>
      <c r="C24" s="31">
        <v>204</v>
      </c>
      <c r="D24" s="142">
        <v>3</v>
      </c>
      <c r="E24" s="31" t="s">
        <v>79</v>
      </c>
      <c r="F24" s="143">
        <v>97.17</v>
      </c>
      <c r="G24" s="143">
        <v>75.9338</v>
      </c>
      <c r="H24" s="143">
        <v>21.2407</v>
      </c>
      <c r="I24" s="36" t="s">
        <v>80</v>
      </c>
      <c r="J24" s="138">
        <v>12810</v>
      </c>
      <c r="K24" s="138">
        <f t="shared" si="0"/>
        <v>1244747.7</v>
      </c>
      <c r="L24" s="148" t="s">
        <v>81</v>
      </c>
      <c r="M24" s="149"/>
    </row>
    <row r="25" s="79" customFormat="1" spans="1:13">
      <c r="A25" s="31">
        <v>6</v>
      </c>
      <c r="B25" s="31">
        <v>2</v>
      </c>
      <c r="C25" s="31">
        <v>303</v>
      </c>
      <c r="D25" s="142">
        <v>3</v>
      </c>
      <c r="E25" s="31" t="s">
        <v>79</v>
      </c>
      <c r="F25" s="143">
        <v>95.87</v>
      </c>
      <c r="G25" s="143">
        <v>74.9138</v>
      </c>
      <c r="H25" s="143">
        <v>20.9554</v>
      </c>
      <c r="I25" s="36" t="s">
        <v>80</v>
      </c>
      <c r="J25" s="138">
        <v>13010</v>
      </c>
      <c r="K25" s="138">
        <f t="shared" si="0"/>
        <v>1247268.7</v>
      </c>
      <c r="L25" s="148" t="s">
        <v>81</v>
      </c>
      <c r="M25" s="149"/>
    </row>
    <row r="26" s="79" customFormat="1" spans="1:13">
      <c r="A26" s="31">
        <v>6</v>
      </c>
      <c r="B26" s="31">
        <v>2</v>
      </c>
      <c r="C26" s="31">
        <v>304</v>
      </c>
      <c r="D26" s="142">
        <v>3</v>
      </c>
      <c r="E26" s="31" t="s">
        <v>79</v>
      </c>
      <c r="F26" s="143">
        <v>97.17</v>
      </c>
      <c r="G26" s="143">
        <v>75.9338</v>
      </c>
      <c r="H26" s="143">
        <v>21.2407</v>
      </c>
      <c r="I26" s="36" t="s">
        <v>80</v>
      </c>
      <c r="J26" s="138">
        <v>13360</v>
      </c>
      <c r="K26" s="138">
        <f t="shared" si="0"/>
        <v>1298191.2</v>
      </c>
      <c r="L26" s="148" t="s">
        <v>81</v>
      </c>
      <c r="M26" s="149"/>
    </row>
    <row r="27" s="79" customFormat="1" spans="1:13">
      <c r="A27" s="31">
        <v>6</v>
      </c>
      <c r="B27" s="31">
        <v>2</v>
      </c>
      <c r="C27" s="31">
        <v>403</v>
      </c>
      <c r="D27" s="142">
        <v>3</v>
      </c>
      <c r="E27" s="31" t="s">
        <v>79</v>
      </c>
      <c r="F27" s="143">
        <v>95.87</v>
      </c>
      <c r="G27" s="143">
        <v>74.9138</v>
      </c>
      <c r="H27" s="143">
        <v>20.9554</v>
      </c>
      <c r="I27" s="36" t="s">
        <v>80</v>
      </c>
      <c r="J27" s="138">
        <v>13210</v>
      </c>
      <c r="K27" s="138">
        <f t="shared" si="0"/>
        <v>1266442.7</v>
      </c>
      <c r="L27" s="148" t="s">
        <v>81</v>
      </c>
      <c r="M27" s="149"/>
    </row>
    <row r="28" s="79" customFormat="1" spans="1:13">
      <c r="A28" s="31">
        <v>6</v>
      </c>
      <c r="B28" s="31">
        <v>2</v>
      </c>
      <c r="C28" s="31">
        <v>404</v>
      </c>
      <c r="D28" s="142">
        <v>3</v>
      </c>
      <c r="E28" s="31" t="s">
        <v>79</v>
      </c>
      <c r="F28" s="143">
        <v>97.17</v>
      </c>
      <c r="G28" s="143">
        <v>75.9338</v>
      </c>
      <c r="H28" s="143">
        <v>21.2407</v>
      </c>
      <c r="I28" s="36" t="s">
        <v>80</v>
      </c>
      <c r="J28" s="138">
        <v>13560</v>
      </c>
      <c r="K28" s="138">
        <f t="shared" si="0"/>
        <v>1317625.2</v>
      </c>
      <c r="L28" s="148" t="s">
        <v>81</v>
      </c>
      <c r="M28" s="149"/>
    </row>
    <row r="29" s="79" customFormat="1" spans="1:13">
      <c r="A29" s="31">
        <v>6</v>
      </c>
      <c r="B29" s="31">
        <v>2</v>
      </c>
      <c r="C29" s="31">
        <v>503</v>
      </c>
      <c r="D29" s="142">
        <v>3</v>
      </c>
      <c r="E29" s="31" t="s">
        <v>79</v>
      </c>
      <c r="F29" s="143">
        <v>95.87</v>
      </c>
      <c r="G29" s="143">
        <v>74.9138</v>
      </c>
      <c r="H29" s="143">
        <v>20.9554</v>
      </c>
      <c r="I29" s="36" t="s">
        <v>80</v>
      </c>
      <c r="J29" s="138">
        <v>13810</v>
      </c>
      <c r="K29" s="138">
        <f t="shared" si="0"/>
        <v>1323964.7</v>
      </c>
      <c r="L29" s="148" t="s">
        <v>81</v>
      </c>
      <c r="M29" s="149"/>
    </row>
    <row r="30" s="79" customFormat="1" spans="1:13">
      <c r="A30" s="31">
        <v>6</v>
      </c>
      <c r="B30" s="31">
        <v>2</v>
      </c>
      <c r="C30" s="31">
        <v>504</v>
      </c>
      <c r="D30" s="142">
        <v>3</v>
      </c>
      <c r="E30" s="31" t="s">
        <v>79</v>
      </c>
      <c r="F30" s="143">
        <v>97.17</v>
      </c>
      <c r="G30" s="143">
        <v>75.9338</v>
      </c>
      <c r="H30" s="143">
        <v>21.2407</v>
      </c>
      <c r="I30" s="36" t="s">
        <v>80</v>
      </c>
      <c r="J30" s="138">
        <v>14160</v>
      </c>
      <c r="K30" s="138">
        <f t="shared" si="0"/>
        <v>1375927.2</v>
      </c>
      <c r="L30" s="148" t="s">
        <v>81</v>
      </c>
      <c r="M30" s="149"/>
    </row>
    <row r="31" s="79" customFormat="1" spans="1:13">
      <c r="A31" s="31">
        <v>6</v>
      </c>
      <c r="B31" s="31">
        <v>2</v>
      </c>
      <c r="C31" s="31">
        <v>603</v>
      </c>
      <c r="D31" s="142">
        <v>3</v>
      </c>
      <c r="E31" s="31" t="s">
        <v>79</v>
      </c>
      <c r="F31" s="143">
        <v>95.87</v>
      </c>
      <c r="G31" s="143">
        <v>74.9138</v>
      </c>
      <c r="H31" s="143">
        <v>20.9554</v>
      </c>
      <c r="I31" s="36" t="s">
        <v>80</v>
      </c>
      <c r="J31" s="138">
        <v>13860</v>
      </c>
      <c r="K31" s="138">
        <f t="shared" si="0"/>
        <v>1328758.2</v>
      </c>
      <c r="L31" s="148" t="s">
        <v>81</v>
      </c>
      <c r="M31" s="149"/>
    </row>
    <row r="32" s="79" customFormat="1" spans="1:13">
      <c r="A32" s="31">
        <v>6</v>
      </c>
      <c r="B32" s="31">
        <v>2</v>
      </c>
      <c r="C32" s="31">
        <v>604</v>
      </c>
      <c r="D32" s="142">
        <v>3</v>
      </c>
      <c r="E32" s="31" t="s">
        <v>79</v>
      </c>
      <c r="F32" s="143">
        <v>97.17</v>
      </c>
      <c r="G32" s="143">
        <v>75.9338</v>
      </c>
      <c r="H32" s="143">
        <v>21.2407</v>
      </c>
      <c r="I32" s="36" t="s">
        <v>80</v>
      </c>
      <c r="J32" s="138">
        <v>14210</v>
      </c>
      <c r="K32" s="138">
        <f t="shared" si="0"/>
        <v>1380785.7</v>
      </c>
      <c r="L32" s="148" t="s">
        <v>81</v>
      </c>
      <c r="M32" s="149"/>
    </row>
    <row r="33" s="79" customFormat="1" spans="1:13">
      <c r="A33" s="31">
        <v>6</v>
      </c>
      <c r="B33" s="31">
        <v>2</v>
      </c>
      <c r="C33" s="31">
        <v>703</v>
      </c>
      <c r="D33" s="142">
        <v>3</v>
      </c>
      <c r="E33" s="31" t="s">
        <v>79</v>
      </c>
      <c r="F33" s="143">
        <v>95.87</v>
      </c>
      <c r="G33" s="143">
        <v>74.9138</v>
      </c>
      <c r="H33" s="143">
        <v>20.9554</v>
      </c>
      <c r="I33" s="36" t="s">
        <v>80</v>
      </c>
      <c r="J33" s="138">
        <v>13910</v>
      </c>
      <c r="K33" s="138">
        <f t="shared" si="0"/>
        <v>1333551.7</v>
      </c>
      <c r="L33" s="148" t="s">
        <v>81</v>
      </c>
      <c r="M33" s="149"/>
    </row>
    <row r="34" s="79" customFormat="1" spans="1:13">
      <c r="A34" s="31">
        <v>6</v>
      </c>
      <c r="B34" s="31">
        <v>2</v>
      </c>
      <c r="C34" s="31">
        <v>704</v>
      </c>
      <c r="D34" s="142">
        <v>3</v>
      </c>
      <c r="E34" s="31" t="s">
        <v>79</v>
      </c>
      <c r="F34" s="143">
        <v>97.17</v>
      </c>
      <c r="G34" s="143">
        <v>75.9338</v>
      </c>
      <c r="H34" s="143">
        <v>21.2407</v>
      </c>
      <c r="I34" s="36" t="s">
        <v>80</v>
      </c>
      <c r="J34" s="138">
        <v>14260</v>
      </c>
      <c r="K34" s="138">
        <f t="shared" ref="K34:K97" si="1">J34*F34</f>
        <v>1385644.2</v>
      </c>
      <c r="L34" s="148" t="s">
        <v>81</v>
      </c>
      <c r="M34" s="149"/>
    </row>
    <row r="35" s="79" customFormat="1" spans="1:13">
      <c r="A35" s="31">
        <v>6</v>
      </c>
      <c r="B35" s="31">
        <v>2</v>
      </c>
      <c r="C35" s="31">
        <v>803</v>
      </c>
      <c r="D35" s="142">
        <v>3</v>
      </c>
      <c r="E35" s="31" t="s">
        <v>79</v>
      </c>
      <c r="F35" s="143">
        <v>95.87</v>
      </c>
      <c r="G35" s="143">
        <v>74.9138</v>
      </c>
      <c r="H35" s="143">
        <v>20.9554</v>
      </c>
      <c r="I35" s="36" t="s">
        <v>80</v>
      </c>
      <c r="J35" s="138">
        <v>13960</v>
      </c>
      <c r="K35" s="138">
        <f t="shared" si="1"/>
        <v>1338345.2</v>
      </c>
      <c r="L35" s="148" t="s">
        <v>81</v>
      </c>
      <c r="M35" s="149"/>
    </row>
    <row r="36" s="79" customFormat="1" spans="1:13">
      <c r="A36" s="31">
        <v>6</v>
      </c>
      <c r="B36" s="31">
        <v>2</v>
      </c>
      <c r="C36" s="31">
        <v>804</v>
      </c>
      <c r="D36" s="142">
        <v>3</v>
      </c>
      <c r="E36" s="31" t="s">
        <v>79</v>
      </c>
      <c r="F36" s="143">
        <v>97.17</v>
      </c>
      <c r="G36" s="143">
        <v>75.9338</v>
      </c>
      <c r="H36" s="143">
        <v>21.2407</v>
      </c>
      <c r="I36" s="36" t="s">
        <v>80</v>
      </c>
      <c r="J36" s="138">
        <v>14310</v>
      </c>
      <c r="K36" s="138">
        <f t="shared" si="1"/>
        <v>1390502.7</v>
      </c>
      <c r="L36" s="148" t="s">
        <v>81</v>
      </c>
      <c r="M36" s="149"/>
    </row>
    <row r="37" s="79" customFormat="1" spans="1:13">
      <c r="A37" s="31">
        <v>6</v>
      </c>
      <c r="B37" s="31">
        <v>2</v>
      </c>
      <c r="C37" s="31">
        <v>903</v>
      </c>
      <c r="D37" s="142">
        <v>3</v>
      </c>
      <c r="E37" s="31" t="s">
        <v>79</v>
      </c>
      <c r="F37" s="143">
        <v>95.87</v>
      </c>
      <c r="G37" s="143">
        <v>74.9138</v>
      </c>
      <c r="H37" s="143">
        <v>20.9554</v>
      </c>
      <c r="I37" s="36" t="s">
        <v>80</v>
      </c>
      <c r="J37" s="138">
        <v>14060</v>
      </c>
      <c r="K37" s="138">
        <f t="shared" si="1"/>
        <v>1347932.2</v>
      </c>
      <c r="L37" s="148" t="s">
        <v>81</v>
      </c>
      <c r="M37" s="149"/>
    </row>
    <row r="38" s="79" customFormat="1" spans="1:13">
      <c r="A38" s="31">
        <v>6</v>
      </c>
      <c r="B38" s="31">
        <v>2</v>
      </c>
      <c r="C38" s="31">
        <v>904</v>
      </c>
      <c r="D38" s="142">
        <v>3</v>
      </c>
      <c r="E38" s="31" t="s">
        <v>79</v>
      </c>
      <c r="F38" s="143">
        <v>97.17</v>
      </c>
      <c r="G38" s="143">
        <v>75.9338</v>
      </c>
      <c r="H38" s="143">
        <v>21.2407</v>
      </c>
      <c r="I38" s="36" t="s">
        <v>80</v>
      </c>
      <c r="J38" s="138">
        <v>14410</v>
      </c>
      <c r="K38" s="138">
        <f t="shared" si="1"/>
        <v>1400219.7</v>
      </c>
      <c r="L38" s="148" t="s">
        <v>81</v>
      </c>
      <c r="M38" s="149"/>
    </row>
    <row r="39" s="79" customFormat="1" spans="1:13">
      <c r="A39" s="31">
        <v>6</v>
      </c>
      <c r="B39" s="31">
        <v>2</v>
      </c>
      <c r="C39" s="31">
        <v>1003</v>
      </c>
      <c r="D39" s="142">
        <v>3</v>
      </c>
      <c r="E39" s="31" t="s">
        <v>79</v>
      </c>
      <c r="F39" s="143">
        <v>95.87</v>
      </c>
      <c r="G39" s="143">
        <v>74.9138</v>
      </c>
      <c r="H39" s="143">
        <v>20.9554</v>
      </c>
      <c r="I39" s="36" t="s">
        <v>80</v>
      </c>
      <c r="J39" s="138">
        <v>13110</v>
      </c>
      <c r="K39" s="138">
        <f t="shared" si="1"/>
        <v>1256855.7</v>
      </c>
      <c r="L39" s="148" t="s">
        <v>81</v>
      </c>
      <c r="M39" s="149"/>
    </row>
    <row r="40" s="79" customFormat="1" spans="1:13">
      <c r="A40" s="31">
        <v>6</v>
      </c>
      <c r="B40" s="31">
        <v>2</v>
      </c>
      <c r="C40" s="31">
        <v>1004</v>
      </c>
      <c r="D40" s="142">
        <v>3</v>
      </c>
      <c r="E40" s="31" t="s">
        <v>79</v>
      </c>
      <c r="F40" s="143">
        <v>97.17</v>
      </c>
      <c r="G40" s="143">
        <v>75.9338</v>
      </c>
      <c r="H40" s="143">
        <v>21.2407</v>
      </c>
      <c r="I40" s="36" t="s">
        <v>80</v>
      </c>
      <c r="J40" s="138">
        <v>13460</v>
      </c>
      <c r="K40" s="138">
        <f t="shared" si="1"/>
        <v>1307908.2</v>
      </c>
      <c r="L40" s="148" t="s">
        <v>81</v>
      </c>
      <c r="M40" s="149"/>
    </row>
    <row r="41" s="79" customFormat="1" spans="1:13">
      <c r="A41" s="31">
        <v>7</v>
      </c>
      <c r="B41" s="31">
        <v>1</v>
      </c>
      <c r="C41" s="31">
        <v>201</v>
      </c>
      <c r="D41" s="142">
        <v>3</v>
      </c>
      <c r="E41" s="31" t="s">
        <v>82</v>
      </c>
      <c r="F41" s="143">
        <v>136.84</v>
      </c>
      <c r="G41" s="143">
        <v>103.009</v>
      </c>
      <c r="H41" s="143">
        <v>33.8275</v>
      </c>
      <c r="I41" s="36" t="s">
        <v>80</v>
      </c>
      <c r="J41" s="138">
        <v>12410</v>
      </c>
      <c r="K41" s="138">
        <f t="shared" si="1"/>
        <v>1698184.4</v>
      </c>
      <c r="L41" s="148" t="s">
        <v>81</v>
      </c>
      <c r="M41" s="149"/>
    </row>
    <row r="42" s="79" customFormat="1" spans="1:13">
      <c r="A42" s="31">
        <v>7</v>
      </c>
      <c r="B42" s="31">
        <v>1</v>
      </c>
      <c r="C42" s="31">
        <v>202</v>
      </c>
      <c r="D42" s="142">
        <v>3</v>
      </c>
      <c r="E42" s="31" t="s">
        <v>79</v>
      </c>
      <c r="F42" s="143">
        <v>119.26</v>
      </c>
      <c r="G42" s="143">
        <v>89.774</v>
      </c>
      <c r="H42" s="143">
        <v>29.4812</v>
      </c>
      <c r="I42" s="36" t="s">
        <v>80</v>
      </c>
      <c r="J42" s="138">
        <v>12210</v>
      </c>
      <c r="K42" s="138">
        <f t="shared" si="1"/>
        <v>1456164.6</v>
      </c>
      <c r="L42" s="148" t="s">
        <v>81</v>
      </c>
      <c r="M42" s="149"/>
    </row>
    <row r="43" s="79" customFormat="1" spans="1:13">
      <c r="A43" s="31">
        <v>7</v>
      </c>
      <c r="B43" s="31">
        <v>1</v>
      </c>
      <c r="C43" s="31">
        <v>301</v>
      </c>
      <c r="D43" s="142">
        <v>3</v>
      </c>
      <c r="E43" s="31" t="s">
        <v>82</v>
      </c>
      <c r="F43" s="143">
        <v>136.84</v>
      </c>
      <c r="G43" s="143">
        <v>103.009</v>
      </c>
      <c r="H43" s="143">
        <v>33.8275</v>
      </c>
      <c r="I43" s="36" t="s">
        <v>80</v>
      </c>
      <c r="J43" s="138">
        <v>13060</v>
      </c>
      <c r="K43" s="138">
        <f t="shared" si="1"/>
        <v>1787130.4</v>
      </c>
      <c r="L43" s="148" t="s">
        <v>81</v>
      </c>
      <c r="M43" s="149"/>
    </row>
    <row r="44" s="79" customFormat="1" spans="1:13">
      <c r="A44" s="31">
        <v>7</v>
      </c>
      <c r="B44" s="31">
        <v>1</v>
      </c>
      <c r="C44" s="31">
        <v>302</v>
      </c>
      <c r="D44" s="142">
        <v>3</v>
      </c>
      <c r="E44" s="31" t="s">
        <v>79</v>
      </c>
      <c r="F44" s="143">
        <v>119.26</v>
      </c>
      <c r="G44" s="143">
        <v>89.774</v>
      </c>
      <c r="H44" s="143">
        <v>29.4812</v>
      </c>
      <c r="I44" s="36" t="s">
        <v>80</v>
      </c>
      <c r="J44" s="138">
        <v>12860</v>
      </c>
      <c r="K44" s="138">
        <f t="shared" si="1"/>
        <v>1533683.6</v>
      </c>
      <c r="L44" s="148" t="s">
        <v>81</v>
      </c>
      <c r="M44" s="149"/>
    </row>
    <row r="45" s="79" customFormat="1" spans="1:13">
      <c r="A45" s="31">
        <v>7</v>
      </c>
      <c r="B45" s="31">
        <v>1</v>
      </c>
      <c r="C45" s="31">
        <v>401</v>
      </c>
      <c r="D45" s="142">
        <v>3</v>
      </c>
      <c r="E45" s="31" t="s">
        <v>82</v>
      </c>
      <c r="F45" s="143">
        <v>136.84</v>
      </c>
      <c r="G45" s="143">
        <v>103.009</v>
      </c>
      <c r="H45" s="143">
        <v>33.8275</v>
      </c>
      <c r="I45" s="36" t="s">
        <v>80</v>
      </c>
      <c r="J45" s="138">
        <v>13260</v>
      </c>
      <c r="K45" s="138">
        <f t="shared" si="1"/>
        <v>1814498.4</v>
      </c>
      <c r="L45" s="148" t="s">
        <v>81</v>
      </c>
      <c r="M45" s="149"/>
    </row>
    <row r="46" s="79" customFormat="1" spans="1:13">
      <c r="A46" s="31">
        <v>7</v>
      </c>
      <c r="B46" s="31">
        <v>1</v>
      </c>
      <c r="C46" s="31">
        <v>402</v>
      </c>
      <c r="D46" s="142">
        <v>3</v>
      </c>
      <c r="E46" s="31" t="s">
        <v>79</v>
      </c>
      <c r="F46" s="143">
        <v>119.26</v>
      </c>
      <c r="G46" s="143">
        <v>89.774</v>
      </c>
      <c r="H46" s="143">
        <v>29.4812</v>
      </c>
      <c r="I46" s="36" t="s">
        <v>80</v>
      </c>
      <c r="J46" s="138">
        <v>13060</v>
      </c>
      <c r="K46" s="138">
        <f t="shared" si="1"/>
        <v>1557535.6</v>
      </c>
      <c r="L46" s="148" t="s">
        <v>81</v>
      </c>
      <c r="M46" s="149"/>
    </row>
    <row r="47" s="79" customFormat="1" spans="1:13">
      <c r="A47" s="31">
        <v>7</v>
      </c>
      <c r="B47" s="31">
        <v>1</v>
      </c>
      <c r="C47" s="31">
        <v>501</v>
      </c>
      <c r="D47" s="142">
        <v>3</v>
      </c>
      <c r="E47" s="31" t="s">
        <v>82</v>
      </c>
      <c r="F47" s="143">
        <v>136.84</v>
      </c>
      <c r="G47" s="143">
        <v>103.009</v>
      </c>
      <c r="H47" s="143">
        <v>33.8275</v>
      </c>
      <c r="I47" s="36" t="s">
        <v>80</v>
      </c>
      <c r="J47" s="138">
        <v>13810</v>
      </c>
      <c r="K47" s="138">
        <f t="shared" si="1"/>
        <v>1889760.4</v>
      </c>
      <c r="L47" s="148" t="s">
        <v>81</v>
      </c>
      <c r="M47" s="149"/>
    </row>
    <row r="48" s="79" customFormat="1" spans="1:13">
      <c r="A48" s="31">
        <v>7</v>
      </c>
      <c r="B48" s="31">
        <v>1</v>
      </c>
      <c r="C48" s="31">
        <v>502</v>
      </c>
      <c r="D48" s="142">
        <v>3</v>
      </c>
      <c r="E48" s="31" t="s">
        <v>79</v>
      </c>
      <c r="F48" s="143">
        <v>119.26</v>
      </c>
      <c r="G48" s="143">
        <v>89.774</v>
      </c>
      <c r="H48" s="143">
        <v>29.4812</v>
      </c>
      <c r="I48" s="36" t="s">
        <v>80</v>
      </c>
      <c r="J48" s="138">
        <v>13610</v>
      </c>
      <c r="K48" s="138">
        <f t="shared" si="1"/>
        <v>1623128.6</v>
      </c>
      <c r="L48" s="148" t="s">
        <v>81</v>
      </c>
      <c r="M48" s="149"/>
    </row>
    <row r="49" s="79" customFormat="1" spans="1:13">
      <c r="A49" s="31">
        <v>7</v>
      </c>
      <c r="B49" s="31">
        <v>1</v>
      </c>
      <c r="C49" s="31">
        <v>601</v>
      </c>
      <c r="D49" s="142">
        <v>3</v>
      </c>
      <c r="E49" s="31" t="s">
        <v>82</v>
      </c>
      <c r="F49" s="143">
        <v>136.84</v>
      </c>
      <c r="G49" s="143">
        <v>103.009</v>
      </c>
      <c r="H49" s="143">
        <v>33.8275</v>
      </c>
      <c r="I49" s="36" t="s">
        <v>80</v>
      </c>
      <c r="J49" s="138">
        <v>13860</v>
      </c>
      <c r="K49" s="138">
        <f t="shared" si="1"/>
        <v>1896602.4</v>
      </c>
      <c r="L49" s="148" t="s">
        <v>81</v>
      </c>
      <c r="M49" s="149"/>
    </row>
    <row r="50" s="79" customFormat="1" spans="1:13">
      <c r="A50" s="31">
        <v>7</v>
      </c>
      <c r="B50" s="31">
        <v>1</v>
      </c>
      <c r="C50" s="31">
        <v>602</v>
      </c>
      <c r="D50" s="142">
        <v>3</v>
      </c>
      <c r="E50" s="31" t="s">
        <v>79</v>
      </c>
      <c r="F50" s="143">
        <v>119.26</v>
      </c>
      <c r="G50" s="143">
        <v>89.774</v>
      </c>
      <c r="H50" s="143">
        <v>29.4812</v>
      </c>
      <c r="I50" s="36" t="s">
        <v>80</v>
      </c>
      <c r="J50" s="138">
        <v>13660</v>
      </c>
      <c r="K50" s="138">
        <f t="shared" si="1"/>
        <v>1629091.6</v>
      </c>
      <c r="L50" s="148" t="s">
        <v>81</v>
      </c>
      <c r="M50" s="149"/>
    </row>
    <row r="51" s="79" customFormat="1" spans="1:13">
      <c r="A51" s="31">
        <v>7</v>
      </c>
      <c r="B51" s="31">
        <v>1</v>
      </c>
      <c r="C51" s="31">
        <v>701</v>
      </c>
      <c r="D51" s="142">
        <v>3</v>
      </c>
      <c r="E51" s="31" t="s">
        <v>82</v>
      </c>
      <c r="F51" s="143">
        <v>136.84</v>
      </c>
      <c r="G51" s="143">
        <v>103.009</v>
      </c>
      <c r="H51" s="143">
        <v>33.8275</v>
      </c>
      <c r="I51" s="36" t="s">
        <v>80</v>
      </c>
      <c r="J51" s="138">
        <v>13910</v>
      </c>
      <c r="K51" s="138">
        <f t="shared" si="1"/>
        <v>1903444.4</v>
      </c>
      <c r="L51" s="148" t="s">
        <v>81</v>
      </c>
      <c r="M51" s="149"/>
    </row>
    <row r="52" s="79" customFormat="1" spans="1:13">
      <c r="A52" s="31">
        <v>7</v>
      </c>
      <c r="B52" s="31">
        <v>1</v>
      </c>
      <c r="C52" s="31">
        <v>702</v>
      </c>
      <c r="D52" s="142">
        <v>3</v>
      </c>
      <c r="E52" s="31" t="s">
        <v>79</v>
      </c>
      <c r="F52" s="143">
        <v>119.26</v>
      </c>
      <c r="G52" s="143">
        <v>89.774</v>
      </c>
      <c r="H52" s="143">
        <v>29.4812</v>
      </c>
      <c r="I52" s="36" t="s">
        <v>80</v>
      </c>
      <c r="J52" s="138">
        <v>13710</v>
      </c>
      <c r="K52" s="138">
        <f t="shared" si="1"/>
        <v>1635054.6</v>
      </c>
      <c r="L52" s="148" t="s">
        <v>81</v>
      </c>
      <c r="M52" s="149"/>
    </row>
    <row r="53" s="79" customFormat="1" spans="1:13">
      <c r="A53" s="31">
        <v>7</v>
      </c>
      <c r="B53" s="31">
        <v>1</v>
      </c>
      <c r="C53" s="31">
        <v>801</v>
      </c>
      <c r="D53" s="142">
        <v>3</v>
      </c>
      <c r="E53" s="31" t="s">
        <v>82</v>
      </c>
      <c r="F53" s="143">
        <v>136.84</v>
      </c>
      <c r="G53" s="143">
        <v>103.009</v>
      </c>
      <c r="H53" s="143">
        <v>33.8275</v>
      </c>
      <c r="I53" s="36" t="s">
        <v>80</v>
      </c>
      <c r="J53" s="138">
        <v>13960</v>
      </c>
      <c r="K53" s="138">
        <f t="shared" si="1"/>
        <v>1910286.4</v>
      </c>
      <c r="L53" s="148" t="s">
        <v>81</v>
      </c>
      <c r="M53" s="149"/>
    </row>
    <row r="54" s="79" customFormat="1" spans="1:13">
      <c r="A54" s="31">
        <v>7</v>
      </c>
      <c r="B54" s="31">
        <v>1</v>
      </c>
      <c r="C54" s="31">
        <v>802</v>
      </c>
      <c r="D54" s="142">
        <v>3</v>
      </c>
      <c r="E54" s="31" t="s">
        <v>79</v>
      </c>
      <c r="F54" s="143">
        <v>119.26</v>
      </c>
      <c r="G54" s="143">
        <v>89.774</v>
      </c>
      <c r="H54" s="143">
        <v>29.4812</v>
      </c>
      <c r="I54" s="36" t="s">
        <v>80</v>
      </c>
      <c r="J54" s="138">
        <v>13760</v>
      </c>
      <c r="K54" s="138">
        <f t="shared" si="1"/>
        <v>1641017.6</v>
      </c>
      <c r="L54" s="148" t="s">
        <v>81</v>
      </c>
      <c r="M54" s="149"/>
    </row>
    <row r="55" s="79" customFormat="1" spans="1:13">
      <c r="A55" s="31">
        <v>7</v>
      </c>
      <c r="B55" s="31">
        <v>1</v>
      </c>
      <c r="C55" s="31">
        <v>901</v>
      </c>
      <c r="D55" s="142">
        <v>3</v>
      </c>
      <c r="E55" s="31" t="s">
        <v>82</v>
      </c>
      <c r="F55" s="143">
        <v>136.84</v>
      </c>
      <c r="G55" s="143">
        <v>103.009</v>
      </c>
      <c r="H55" s="143">
        <v>33.8275</v>
      </c>
      <c r="I55" s="36" t="s">
        <v>80</v>
      </c>
      <c r="J55" s="138">
        <v>14010</v>
      </c>
      <c r="K55" s="138">
        <f t="shared" si="1"/>
        <v>1917128.4</v>
      </c>
      <c r="L55" s="148" t="s">
        <v>81</v>
      </c>
      <c r="M55" s="149"/>
    </row>
    <row r="56" s="79" customFormat="1" spans="1:13">
      <c r="A56" s="31">
        <v>7</v>
      </c>
      <c r="B56" s="31">
        <v>1</v>
      </c>
      <c r="C56" s="31">
        <v>902</v>
      </c>
      <c r="D56" s="142">
        <v>3</v>
      </c>
      <c r="E56" s="31" t="s">
        <v>79</v>
      </c>
      <c r="F56" s="143">
        <v>119.26</v>
      </c>
      <c r="G56" s="143">
        <v>89.774</v>
      </c>
      <c r="H56" s="143">
        <v>29.4812</v>
      </c>
      <c r="I56" s="36" t="s">
        <v>80</v>
      </c>
      <c r="J56" s="138">
        <v>13810</v>
      </c>
      <c r="K56" s="138">
        <f t="shared" si="1"/>
        <v>1646980.6</v>
      </c>
      <c r="L56" s="148" t="s">
        <v>81</v>
      </c>
      <c r="M56" s="149"/>
    </row>
    <row r="57" s="79" customFormat="1" spans="1:13">
      <c r="A57" s="31">
        <v>7</v>
      </c>
      <c r="B57" s="31">
        <v>1</v>
      </c>
      <c r="C57" s="31">
        <v>1001</v>
      </c>
      <c r="D57" s="142">
        <v>3</v>
      </c>
      <c r="E57" s="31" t="s">
        <v>82</v>
      </c>
      <c r="F57" s="143">
        <v>136.84</v>
      </c>
      <c r="G57" s="143">
        <v>103.009</v>
      </c>
      <c r="H57" s="143">
        <v>33.8275</v>
      </c>
      <c r="I57" s="36" t="s">
        <v>80</v>
      </c>
      <c r="J57" s="138">
        <v>14060</v>
      </c>
      <c r="K57" s="138">
        <f t="shared" si="1"/>
        <v>1923970.4</v>
      </c>
      <c r="L57" s="148" t="s">
        <v>81</v>
      </c>
      <c r="M57" s="149"/>
    </row>
    <row r="58" s="79" customFormat="1" spans="1:13">
      <c r="A58" s="31">
        <v>7</v>
      </c>
      <c r="B58" s="31">
        <v>1</v>
      </c>
      <c r="C58" s="31">
        <v>1002</v>
      </c>
      <c r="D58" s="142">
        <v>3</v>
      </c>
      <c r="E58" s="31" t="s">
        <v>79</v>
      </c>
      <c r="F58" s="143">
        <v>119.26</v>
      </c>
      <c r="G58" s="143">
        <v>89.774</v>
      </c>
      <c r="H58" s="143">
        <v>29.4812</v>
      </c>
      <c r="I58" s="36" t="s">
        <v>80</v>
      </c>
      <c r="J58" s="138">
        <v>13860</v>
      </c>
      <c r="K58" s="138">
        <f t="shared" si="1"/>
        <v>1652943.6</v>
      </c>
      <c r="L58" s="148" t="s">
        <v>81</v>
      </c>
      <c r="M58" s="149"/>
    </row>
    <row r="59" s="79" customFormat="1" spans="1:13">
      <c r="A59" s="31">
        <v>7</v>
      </c>
      <c r="B59" s="31">
        <v>1</v>
      </c>
      <c r="C59" s="31">
        <v>1101</v>
      </c>
      <c r="D59" s="142">
        <v>3</v>
      </c>
      <c r="E59" s="31" t="s">
        <v>82</v>
      </c>
      <c r="F59" s="143">
        <v>136.84</v>
      </c>
      <c r="G59" s="143">
        <v>103.009</v>
      </c>
      <c r="H59" s="143">
        <v>33.8275</v>
      </c>
      <c r="I59" s="36" t="s">
        <v>80</v>
      </c>
      <c r="J59" s="138">
        <v>14110</v>
      </c>
      <c r="K59" s="138">
        <f t="shared" si="1"/>
        <v>1930812.4</v>
      </c>
      <c r="L59" s="148" t="s">
        <v>81</v>
      </c>
      <c r="M59" s="149"/>
    </row>
    <row r="60" s="79" customFormat="1" spans="1:13">
      <c r="A60" s="31">
        <v>7</v>
      </c>
      <c r="B60" s="31">
        <v>1</v>
      </c>
      <c r="C60" s="31">
        <v>1102</v>
      </c>
      <c r="D60" s="142">
        <v>3</v>
      </c>
      <c r="E60" s="31" t="s">
        <v>79</v>
      </c>
      <c r="F60" s="143">
        <v>119.26</v>
      </c>
      <c r="G60" s="143">
        <v>89.774</v>
      </c>
      <c r="H60" s="143">
        <v>29.4812</v>
      </c>
      <c r="I60" s="36" t="s">
        <v>80</v>
      </c>
      <c r="J60" s="138">
        <v>13910</v>
      </c>
      <c r="K60" s="138">
        <f t="shared" si="1"/>
        <v>1658906.6</v>
      </c>
      <c r="L60" s="148" t="s">
        <v>81</v>
      </c>
      <c r="M60" s="149"/>
    </row>
    <row r="61" s="79" customFormat="1" spans="1:13">
      <c r="A61" s="31">
        <v>7</v>
      </c>
      <c r="B61" s="31">
        <v>1</v>
      </c>
      <c r="C61" s="31">
        <v>1201</v>
      </c>
      <c r="D61" s="142">
        <v>3</v>
      </c>
      <c r="E61" s="31" t="s">
        <v>82</v>
      </c>
      <c r="F61" s="143">
        <v>136.84</v>
      </c>
      <c r="G61" s="143">
        <v>103.009</v>
      </c>
      <c r="H61" s="143">
        <v>33.8275</v>
      </c>
      <c r="I61" s="36" t="s">
        <v>80</v>
      </c>
      <c r="J61" s="138">
        <v>14210</v>
      </c>
      <c r="K61" s="138">
        <f t="shared" si="1"/>
        <v>1944496.4</v>
      </c>
      <c r="L61" s="148" t="s">
        <v>81</v>
      </c>
      <c r="M61" s="149"/>
    </row>
    <row r="62" s="79" customFormat="1" spans="1:13">
      <c r="A62" s="31">
        <v>7</v>
      </c>
      <c r="B62" s="31">
        <v>1</v>
      </c>
      <c r="C62" s="31">
        <v>1202</v>
      </c>
      <c r="D62" s="142">
        <v>3</v>
      </c>
      <c r="E62" s="31" t="s">
        <v>79</v>
      </c>
      <c r="F62" s="143">
        <v>119.26</v>
      </c>
      <c r="G62" s="143">
        <v>89.774</v>
      </c>
      <c r="H62" s="143">
        <v>29.4812</v>
      </c>
      <c r="I62" s="36" t="s">
        <v>80</v>
      </c>
      <c r="J62" s="138">
        <v>14010</v>
      </c>
      <c r="K62" s="138">
        <f t="shared" si="1"/>
        <v>1670832.6</v>
      </c>
      <c r="L62" s="148" t="s">
        <v>81</v>
      </c>
      <c r="M62" s="149"/>
    </row>
    <row r="63" s="79" customFormat="1" spans="1:13">
      <c r="A63" s="31">
        <v>7</v>
      </c>
      <c r="B63" s="31">
        <v>1</v>
      </c>
      <c r="C63" s="31">
        <v>1301</v>
      </c>
      <c r="D63" s="142">
        <v>3</v>
      </c>
      <c r="E63" s="31" t="s">
        <v>82</v>
      </c>
      <c r="F63" s="143">
        <v>136.84</v>
      </c>
      <c r="G63" s="143">
        <v>103.009</v>
      </c>
      <c r="H63" s="143">
        <v>33.8275</v>
      </c>
      <c r="I63" s="36" t="s">
        <v>80</v>
      </c>
      <c r="J63" s="138">
        <v>13910</v>
      </c>
      <c r="K63" s="138">
        <f t="shared" si="1"/>
        <v>1903444.4</v>
      </c>
      <c r="L63" s="148" t="s">
        <v>81</v>
      </c>
      <c r="M63" s="149"/>
    </row>
    <row r="64" s="79" customFormat="1" spans="1:13">
      <c r="A64" s="31">
        <v>7</v>
      </c>
      <c r="B64" s="31">
        <v>1</v>
      </c>
      <c r="C64" s="31">
        <v>1302</v>
      </c>
      <c r="D64" s="142">
        <v>3</v>
      </c>
      <c r="E64" s="31" t="s">
        <v>79</v>
      </c>
      <c r="F64" s="143">
        <v>119.26</v>
      </c>
      <c r="G64" s="143">
        <v>89.774</v>
      </c>
      <c r="H64" s="143">
        <v>29.4812</v>
      </c>
      <c r="I64" s="36" t="s">
        <v>80</v>
      </c>
      <c r="J64" s="138">
        <v>13710</v>
      </c>
      <c r="K64" s="138">
        <f t="shared" si="1"/>
        <v>1635054.6</v>
      </c>
      <c r="L64" s="148" t="s">
        <v>81</v>
      </c>
      <c r="M64" s="149"/>
    </row>
    <row r="65" s="79" customFormat="1" spans="1:13">
      <c r="A65" s="31">
        <v>7</v>
      </c>
      <c r="B65" s="31">
        <v>1</v>
      </c>
      <c r="C65" s="31">
        <v>1401</v>
      </c>
      <c r="D65" s="142">
        <v>3</v>
      </c>
      <c r="E65" s="31" t="s">
        <v>82</v>
      </c>
      <c r="F65" s="143">
        <v>136.84</v>
      </c>
      <c r="G65" s="143">
        <v>103.009</v>
      </c>
      <c r="H65" s="143">
        <v>33.8275</v>
      </c>
      <c r="I65" s="36" t="s">
        <v>80</v>
      </c>
      <c r="J65" s="138">
        <v>13960</v>
      </c>
      <c r="K65" s="138">
        <f t="shared" si="1"/>
        <v>1910286.4</v>
      </c>
      <c r="L65" s="148" t="s">
        <v>81</v>
      </c>
      <c r="M65" s="149"/>
    </row>
    <row r="66" s="79" customFormat="1" spans="1:13">
      <c r="A66" s="31">
        <v>7</v>
      </c>
      <c r="B66" s="31">
        <v>1</v>
      </c>
      <c r="C66" s="31">
        <v>1402</v>
      </c>
      <c r="D66" s="142">
        <v>3</v>
      </c>
      <c r="E66" s="31" t="s">
        <v>79</v>
      </c>
      <c r="F66" s="143">
        <v>119.26</v>
      </c>
      <c r="G66" s="143">
        <v>89.774</v>
      </c>
      <c r="H66" s="143">
        <v>29.4812</v>
      </c>
      <c r="I66" s="36" t="s">
        <v>80</v>
      </c>
      <c r="J66" s="138">
        <v>13760</v>
      </c>
      <c r="K66" s="138">
        <f t="shared" si="1"/>
        <v>1641017.6</v>
      </c>
      <c r="L66" s="148" t="s">
        <v>81</v>
      </c>
      <c r="M66" s="149"/>
    </row>
    <row r="67" s="79" customFormat="1" spans="1:13">
      <c r="A67" s="31">
        <v>7</v>
      </c>
      <c r="B67" s="31">
        <v>1</v>
      </c>
      <c r="C67" s="31">
        <v>1501</v>
      </c>
      <c r="D67" s="142">
        <v>3</v>
      </c>
      <c r="E67" s="31" t="s">
        <v>82</v>
      </c>
      <c r="F67" s="143">
        <v>136.84</v>
      </c>
      <c r="G67" s="143">
        <v>103.009</v>
      </c>
      <c r="H67" s="143">
        <v>33.8275</v>
      </c>
      <c r="I67" s="36" t="s">
        <v>80</v>
      </c>
      <c r="J67" s="138">
        <v>13160</v>
      </c>
      <c r="K67" s="138">
        <f t="shared" si="1"/>
        <v>1800814.4</v>
      </c>
      <c r="L67" s="148" t="s">
        <v>81</v>
      </c>
      <c r="M67" s="149"/>
    </row>
    <row r="68" s="79" customFormat="1" spans="1:13">
      <c r="A68" s="31">
        <v>7</v>
      </c>
      <c r="B68" s="31">
        <v>1</v>
      </c>
      <c r="C68" s="31">
        <v>1502</v>
      </c>
      <c r="D68" s="142">
        <v>3</v>
      </c>
      <c r="E68" s="31" t="s">
        <v>79</v>
      </c>
      <c r="F68" s="143">
        <v>119.26</v>
      </c>
      <c r="G68" s="143">
        <v>89.774</v>
      </c>
      <c r="H68" s="143">
        <v>29.4812</v>
      </c>
      <c r="I68" s="36" t="s">
        <v>80</v>
      </c>
      <c r="J68" s="138">
        <v>12960</v>
      </c>
      <c r="K68" s="138">
        <f t="shared" si="1"/>
        <v>1545609.6</v>
      </c>
      <c r="L68" s="148" t="s">
        <v>81</v>
      </c>
      <c r="M68" s="149"/>
    </row>
    <row r="69" s="79" customFormat="1" spans="1:13">
      <c r="A69" s="31">
        <v>7</v>
      </c>
      <c r="B69" s="31">
        <v>2</v>
      </c>
      <c r="C69" s="31">
        <v>203</v>
      </c>
      <c r="D69" s="142">
        <v>3</v>
      </c>
      <c r="E69" s="31" t="s">
        <v>79</v>
      </c>
      <c r="F69" s="143">
        <v>119.26</v>
      </c>
      <c r="G69" s="143">
        <v>89.774</v>
      </c>
      <c r="H69" s="143">
        <v>29.4812</v>
      </c>
      <c r="I69" s="36" t="s">
        <v>80</v>
      </c>
      <c r="J69" s="138">
        <v>12110</v>
      </c>
      <c r="K69" s="138">
        <f t="shared" si="1"/>
        <v>1444238.6</v>
      </c>
      <c r="L69" s="148" t="s">
        <v>81</v>
      </c>
      <c r="M69" s="149"/>
    </row>
    <row r="70" s="79" customFormat="1" spans="1:13">
      <c r="A70" s="31">
        <v>7</v>
      </c>
      <c r="B70" s="31">
        <v>2</v>
      </c>
      <c r="C70" s="31">
        <v>204</v>
      </c>
      <c r="D70" s="142">
        <v>3</v>
      </c>
      <c r="E70" s="31" t="s">
        <v>82</v>
      </c>
      <c r="F70" s="143">
        <v>136.84</v>
      </c>
      <c r="G70" s="143">
        <v>103.009</v>
      </c>
      <c r="H70" s="143">
        <v>33.8275</v>
      </c>
      <c r="I70" s="36" t="s">
        <v>80</v>
      </c>
      <c r="J70" s="138">
        <v>11910</v>
      </c>
      <c r="K70" s="138">
        <f t="shared" si="1"/>
        <v>1629764.4</v>
      </c>
      <c r="L70" s="148" t="s">
        <v>81</v>
      </c>
      <c r="M70" s="149"/>
    </row>
    <row r="71" s="79" customFormat="1" spans="1:13">
      <c r="A71" s="31">
        <v>7</v>
      </c>
      <c r="B71" s="31">
        <v>2</v>
      </c>
      <c r="C71" s="31">
        <v>303</v>
      </c>
      <c r="D71" s="142">
        <v>3</v>
      </c>
      <c r="E71" s="31" t="s">
        <v>79</v>
      </c>
      <c r="F71" s="143">
        <v>119.26</v>
      </c>
      <c r="G71" s="143">
        <v>89.774</v>
      </c>
      <c r="H71" s="143">
        <v>29.4812</v>
      </c>
      <c r="I71" s="36" t="s">
        <v>80</v>
      </c>
      <c r="J71" s="138">
        <v>12760</v>
      </c>
      <c r="K71" s="138">
        <f t="shared" si="1"/>
        <v>1521757.6</v>
      </c>
      <c r="L71" s="148" t="s">
        <v>81</v>
      </c>
      <c r="M71" s="149"/>
    </row>
    <row r="72" s="79" customFormat="1" spans="1:13">
      <c r="A72" s="31">
        <v>7</v>
      </c>
      <c r="B72" s="31">
        <v>2</v>
      </c>
      <c r="C72" s="31">
        <v>304</v>
      </c>
      <c r="D72" s="142">
        <v>3</v>
      </c>
      <c r="E72" s="31" t="s">
        <v>82</v>
      </c>
      <c r="F72" s="143">
        <v>136.84</v>
      </c>
      <c r="G72" s="143">
        <v>103.009</v>
      </c>
      <c r="H72" s="143">
        <v>33.8275</v>
      </c>
      <c r="I72" s="36" t="s">
        <v>80</v>
      </c>
      <c r="J72" s="138">
        <v>12560</v>
      </c>
      <c r="K72" s="138">
        <f t="shared" si="1"/>
        <v>1718710.4</v>
      </c>
      <c r="L72" s="148" t="s">
        <v>81</v>
      </c>
      <c r="M72" s="149"/>
    </row>
    <row r="73" s="79" customFormat="1" spans="1:13">
      <c r="A73" s="31">
        <v>7</v>
      </c>
      <c r="B73" s="31">
        <v>2</v>
      </c>
      <c r="C73" s="31">
        <v>403</v>
      </c>
      <c r="D73" s="142">
        <v>3</v>
      </c>
      <c r="E73" s="31" t="s">
        <v>79</v>
      </c>
      <c r="F73" s="143">
        <v>119.26</v>
      </c>
      <c r="G73" s="143">
        <v>89.774</v>
      </c>
      <c r="H73" s="143">
        <v>29.4812</v>
      </c>
      <c r="I73" s="36" t="s">
        <v>80</v>
      </c>
      <c r="J73" s="138">
        <v>12960</v>
      </c>
      <c r="K73" s="138">
        <f t="shared" si="1"/>
        <v>1545609.6</v>
      </c>
      <c r="L73" s="148" t="s">
        <v>81</v>
      </c>
      <c r="M73" s="149"/>
    </row>
    <row r="74" s="79" customFormat="1" spans="1:13">
      <c r="A74" s="31">
        <v>7</v>
      </c>
      <c r="B74" s="31">
        <v>2</v>
      </c>
      <c r="C74" s="31">
        <v>404</v>
      </c>
      <c r="D74" s="142">
        <v>3</v>
      </c>
      <c r="E74" s="31" t="s">
        <v>82</v>
      </c>
      <c r="F74" s="143">
        <v>136.84</v>
      </c>
      <c r="G74" s="143">
        <v>103.009</v>
      </c>
      <c r="H74" s="143">
        <v>33.8275</v>
      </c>
      <c r="I74" s="36" t="s">
        <v>80</v>
      </c>
      <c r="J74" s="138">
        <v>12760</v>
      </c>
      <c r="K74" s="138">
        <f t="shared" si="1"/>
        <v>1746078.4</v>
      </c>
      <c r="L74" s="148" t="s">
        <v>81</v>
      </c>
      <c r="M74" s="149"/>
    </row>
    <row r="75" s="79" customFormat="1" spans="1:13">
      <c r="A75" s="31">
        <v>7</v>
      </c>
      <c r="B75" s="31">
        <v>2</v>
      </c>
      <c r="C75" s="31">
        <v>503</v>
      </c>
      <c r="D75" s="142">
        <v>3</v>
      </c>
      <c r="E75" s="31" t="s">
        <v>79</v>
      </c>
      <c r="F75" s="143">
        <v>119.26</v>
      </c>
      <c r="G75" s="143">
        <v>89.774</v>
      </c>
      <c r="H75" s="143">
        <v>29.4812</v>
      </c>
      <c r="I75" s="36" t="s">
        <v>80</v>
      </c>
      <c r="J75" s="138">
        <v>13510</v>
      </c>
      <c r="K75" s="138">
        <f t="shared" si="1"/>
        <v>1611202.6</v>
      </c>
      <c r="L75" s="148" t="s">
        <v>81</v>
      </c>
      <c r="M75" s="149"/>
    </row>
    <row r="76" s="79" customFormat="1" spans="1:13">
      <c r="A76" s="31">
        <v>7</v>
      </c>
      <c r="B76" s="31">
        <v>2</v>
      </c>
      <c r="C76" s="31">
        <v>504</v>
      </c>
      <c r="D76" s="142">
        <v>3</v>
      </c>
      <c r="E76" s="31" t="s">
        <v>82</v>
      </c>
      <c r="F76" s="143">
        <v>136.84</v>
      </c>
      <c r="G76" s="143">
        <v>103.009</v>
      </c>
      <c r="H76" s="143">
        <v>33.8275</v>
      </c>
      <c r="I76" s="36" t="s">
        <v>80</v>
      </c>
      <c r="J76" s="138">
        <v>13310</v>
      </c>
      <c r="K76" s="138">
        <f t="shared" si="1"/>
        <v>1821340.4</v>
      </c>
      <c r="L76" s="148" t="s">
        <v>81</v>
      </c>
      <c r="M76" s="149"/>
    </row>
    <row r="77" s="79" customFormat="1" spans="1:13">
      <c r="A77" s="31">
        <v>7</v>
      </c>
      <c r="B77" s="31">
        <v>2</v>
      </c>
      <c r="C77" s="31">
        <v>603</v>
      </c>
      <c r="D77" s="142">
        <v>3</v>
      </c>
      <c r="E77" s="31" t="s">
        <v>79</v>
      </c>
      <c r="F77" s="143">
        <v>119.26</v>
      </c>
      <c r="G77" s="143">
        <v>89.774</v>
      </c>
      <c r="H77" s="143">
        <v>29.4812</v>
      </c>
      <c r="I77" s="36" t="s">
        <v>80</v>
      </c>
      <c r="J77" s="138">
        <v>13560</v>
      </c>
      <c r="K77" s="138">
        <f t="shared" si="1"/>
        <v>1617165.6</v>
      </c>
      <c r="L77" s="148" t="s">
        <v>81</v>
      </c>
      <c r="M77" s="149"/>
    </row>
    <row r="78" s="79" customFormat="1" spans="1:13">
      <c r="A78" s="31">
        <v>7</v>
      </c>
      <c r="B78" s="31">
        <v>2</v>
      </c>
      <c r="C78" s="31">
        <v>604</v>
      </c>
      <c r="D78" s="142">
        <v>3</v>
      </c>
      <c r="E78" s="31" t="s">
        <v>82</v>
      </c>
      <c r="F78" s="143">
        <v>136.84</v>
      </c>
      <c r="G78" s="143">
        <v>103.009</v>
      </c>
      <c r="H78" s="143">
        <v>33.8275</v>
      </c>
      <c r="I78" s="36" t="s">
        <v>80</v>
      </c>
      <c r="J78" s="138">
        <v>13360</v>
      </c>
      <c r="K78" s="138">
        <f t="shared" si="1"/>
        <v>1828182.4</v>
      </c>
      <c r="L78" s="148" t="s">
        <v>81</v>
      </c>
      <c r="M78" s="149"/>
    </row>
    <row r="79" s="79" customFormat="1" spans="1:13">
      <c r="A79" s="31">
        <v>7</v>
      </c>
      <c r="B79" s="31">
        <v>2</v>
      </c>
      <c r="C79" s="31">
        <v>703</v>
      </c>
      <c r="D79" s="142">
        <v>3</v>
      </c>
      <c r="E79" s="31" t="s">
        <v>79</v>
      </c>
      <c r="F79" s="143">
        <v>119.26</v>
      </c>
      <c r="G79" s="143">
        <v>89.774</v>
      </c>
      <c r="H79" s="143">
        <v>29.4812</v>
      </c>
      <c r="I79" s="36" t="s">
        <v>80</v>
      </c>
      <c r="J79" s="138">
        <v>13610</v>
      </c>
      <c r="K79" s="138">
        <f t="shared" si="1"/>
        <v>1623128.6</v>
      </c>
      <c r="L79" s="148" t="s">
        <v>81</v>
      </c>
      <c r="M79" s="149"/>
    </row>
    <row r="80" s="79" customFormat="1" spans="1:13">
      <c r="A80" s="31">
        <v>7</v>
      </c>
      <c r="B80" s="31">
        <v>2</v>
      </c>
      <c r="C80" s="31">
        <v>704</v>
      </c>
      <c r="D80" s="142">
        <v>3</v>
      </c>
      <c r="E80" s="31" t="s">
        <v>82</v>
      </c>
      <c r="F80" s="143">
        <v>136.84</v>
      </c>
      <c r="G80" s="143">
        <v>103.009</v>
      </c>
      <c r="H80" s="143">
        <v>33.8275</v>
      </c>
      <c r="I80" s="36" t="s">
        <v>80</v>
      </c>
      <c r="J80" s="138">
        <v>13410</v>
      </c>
      <c r="K80" s="138">
        <f t="shared" si="1"/>
        <v>1835024.4</v>
      </c>
      <c r="L80" s="148" t="s">
        <v>81</v>
      </c>
      <c r="M80" s="149"/>
    </row>
    <row r="81" s="79" customFormat="1" spans="1:13">
      <c r="A81" s="31">
        <v>7</v>
      </c>
      <c r="B81" s="31">
        <v>2</v>
      </c>
      <c r="C81" s="31">
        <v>803</v>
      </c>
      <c r="D81" s="142">
        <v>3</v>
      </c>
      <c r="E81" s="31" t="s">
        <v>79</v>
      </c>
      <c r="F81" s="143">
        <v>119.26</v>
      </c>
      <c r="G81" s="143">
        <v>89.774</v>
      </c>
      <c r="H81" s="143">
        <v>29.4812</v>
      </c>
      <c r="I81" s="36" t="s">
        <v>80</v>
      </c>
      <c r="J81" s="138">
        <v>13660</v>
      </c>
      <c r="K81" s="138">
        <f t="shared" si="1"/>
        <v>1629091.6</v>
      </c>
      <c r="L81" s="148" t="s">
        <v>81</v>
      </c>
      <c r="M81" s="149"/>
    </row>
    <row r="82" s="79" customFormat="1" spans="1:13">
      <c r="A82" s="31">
        <v>7</v>
      </c>
      <c r="B82" s="31">
        <v>2</v>
      </c>
      <c r="C82" s="31">
        <v>804</v>
      </c>
      <c r="D82" s="142">
        <v>3</v>
      </c>
      <c r="E82" s="31" t="s">
        <v>82</v>
      </c>
      <c r="F82" s="143">
        <v>136.84</v>
      </c>
      <c r="G82" s="143">
        <v>103.009</v>
      </c>
      <c r="H82" s="143">
        <v>33.8275</v>
      </c>
      <c r="I82" s="36" t="s">
        <v>80</v>
      </c>
      <c r="J82" s="138">
        <v>13460</v>
      </c>
      <c r="K82" s="138">
        <f t="shared" si="1"/>
        <v>1841866.4</v>
      </c>
      <c r="L82" s="148" t="s">
        <v>81</v>
      </c>
      <c r="M82" s="149"/>
    </row>
    <row r="83" s="79" customFormat="1" spans="1:13">
      <c r="A83" s="31">
        <v>7</v>
      </c>
      <c r="B83" s="31">
        <v>2</v>
      </c>
      <c r="C83" s="31">
        <v>903</v>
      </c>
      <c r="D83" s="142">
        <v>3</v>
      </c>
      <c r="E83" s="31" t="s">
        <v>79</v>
      </c>
      <c r="F83" s="143">
        <v>119.26</v>
      </c>
      <c r="G83" s="143">
        <v>89.774</v>
      </c>
      <c r="H83" s="143">
        <v>29.4812</v>
      </c>
      <c r="I83" s="36" t="s">
        <v>80</v>
      </c>
      <c r="J83" s="138">
        <v>13710</v>
      </c>
      <c r="K83" s="138">
        <f t="shared" si="1"/>
        <v>1635054.6</v>
      </c>
      <c r="L83" s="148" t="s">
        <v>81</v>
      </c>
      <c r="M83" s="149"/>
    </row>
    <row r="84" s="79" customFormat="1" spans="1:13">
      <c r="A84" s="31">
        <v>7</v>
      </c>
      <c r="B84" s="31">
        <v>2</v>
      </c>
      <c r="C84" s="31">
        <v>904</v>
      </c>
      <c r="D84" s="142">
        <v>3</v>
      </c>
      <c r="E84" s="31" t="s">
        <v>82</v>
      </c>
      <c r="F84" s="143">
        <v>136.84</v>
      </c>
      <c r="G84" s="143">
        <v>103.009</v>
      </c>
      <c r="H84" s="143">
        <v>33.8275</v>
      </c>
      <c r="I84" s="36" t="s">
        <v>80</v>
      </c>
      <c r="J84" s="138">
        <v>13510</v>
      </c>
      <c r="K84" s="138">
        <f t="shared" si="1"/>
        <v>1848708.4</v>
      </c>
      <c r="L84" s="148" t="s">
        <v>81</v>
      </c>
      <c r="M84" s="149"/>
    </row>
    <row r="85" s="79" customFormat="1" spans="1:13">
      <c r="A85" s="31">
        <v>7</v>
      </c>
      <c r="B85" s="31">
        <v>2</v>
      </c>
      <c r="C85" s="31">
        <v>1003</v>
      </c>
      <c r="D85" s="142">
        <v>3</v>
      </c>
      <c r="E85" s="31" t="s">
        <v>79</v>
      </c>
      <c r="F85" s="143">
        <v>119.26</v>
      </c>
      <c r="G85" s="143">
        <v>89.774</v>
      </c>
      <c r="H85" s="143">
        <v>29.4812</v>
      </c>
      <c r="I85" s="36" t="s">
        <v>80</v>
      </c>
      <c r="J85" s="138">
        <v>13760</v>
      </c>
      <c r="K85" s="138">
        <f t="shared" si="1"/>
        <v>1641017.6</v>
      </c>
      <c r="L85" s="148" t="s">
        <v>81</v>
      </c>
      <c r="M85" s="149"/>
    </row>
    <row r="86" s="79" customFormat="1" spans="1:13">
      <c r="A86" s="31">
        <v>7</v>
      </c>
      <c r="B86" s="31">
        <v>2</v>
      </c>
      <c r="C86" s="31">
        <v>1004</v>
      </c>
      <c r="D86" s="142">
        <v>3</v>
      </c>
      <c r="E86" s="31" t="s">
        <v>82</v>
      </c>
      <c r="F86" s="143">
        <v>136.84</v>
      </c>
      <c r="G86" s="143">
        <v>103.009</v>
      </c>
      <c r="H86" s="143">
        <v>33.8275</v>
      </c>
      <c r="I86" s="36" t="s">
        <v>80</v>
      </c>
      <c r="J86" s="138">
        <v>13560</v>
      </c>
      <c r="K86" s="138">
        <f t="shared" si="1"/>
        <v>1855550.4</v>
      </c>
      <c r="L86" s="148" t="s">
        <v>81</v>
      </c>
      <c r="M86" s="149"/>
    </row>
    <row r="87" s="79" customFormat="1" spans="1:13">
      <c r="A87" s="31">
        <v>7</v>
      </c>
      <c r="B87" s="31">
        <v>2</v>
      </c>
      <c r="C87" s="31">
        <v>1103</v>
      </c>
      <c r="D87" s="142">
        <v>3</v>
      </c>
      <c r="E87" s="31" t="s">
        <v>79</v>
      </c>
      <c r="F87" s="143">
        <v>119.26</v>
      </c>
      <c r="G87" s="143">
        <v>89.774</v>
      </c>
      <c r="H87" s="143">
        <v>29.4812</v>
      </c>
      <c r="I87" s="36" t="s">
        <v>80</v>
      </c>
      <c r="J87" s="138">
        <v>13810</v>
      </c>
      <c r="K87" s="138">
        <f t="shared" si="1"/>
        <v>1646980.6</v>
      </c>
      <c r="L87" s="148" t="s">
        <v>81</v>
      </c>
      <c r="M87" s="149"/>
    </row>
    <row r="88" s="79" customFormat="1" spans="1:13">
      <c r="A88" s="31">
        <v>7</v>
      </c>
      <c r="B88" s="31">
        <v>2</v>
      </c>
      <c r="C88" s="31">
        <v>1104</v>
      </c>
      <c r="D88" s="142">
        <v>3</v>
      </c>
      <c r="E88" s="31" t="s">
        <v>82</v>
      </c>
      <c r="F88" s="143">
        <v>136.84</v>
      </c>
      <c r="G88" s="143">
        <v>103.009</v>
      </c>
      <c r="H88" s="143">
        <v>33.8275</v>
      </c>
      <c r="I88" s="36" t="s">
        <v>80</v>
      </c>
      <c r="J88" s="138">
        <v>13610</v>
      </c>
      <c r="K88" s="138">
        <f t="shared" si="1"/>
        <v>1862392.4</v>
      </c>
      <c r="L88" s="148" t="s">
        <v>81</v>
      </c>
      <c r="M88" s="149"/>
    </row>
    <row r="89" s="79" customFormat="1" spans="1:13">
      <c r="A89" s="31">
        <v>7</v>
      </c>
      <c r="B89" s="31">
        <v>2</v>
      </c>
      <c r="C89" s="31">
        <v>1203</v>
      </c>
      <c r="D89" s="142">
        <v>3</v>
      </c>
      <c r="E89" s="31" t="s">
        <v>79</v>
      </c>
      <c r="F89" s="143">
        <v>119.26</v>
      </c>
      <c r="G89" s="143">
        <v>89.774</v>
      </c>
      <c r="H89" s="143">
        <v>29.4812</v>
      </c>
      <c r="I89" s="36" t="s">
        <v>80</v>
      </c>
      <c r="J89" s="138">
        <v>13910</v>
      </c>
      <c r="K89" s="138">
        <f t="shared" si="1"/>
        <v>1658906.6</v>
      </c>
      <c r="L89" s="148" t="s">
        <v>81</v>
      </c>
      <c r="M89" s="149"/>
    </row>
    <row r="90" s="79" customFormat="1" spans="1:13">
      <c r="A90" s="31">
        <v>7</v>
      </c>
      <c r="B90" s="31">
        <v>2</v>
      </c>
      <c r="C90" s="31">
        <v>1204</v>
      </c>
      <c r="D90" s="142">
        <v>3</v>
      </c>
      <c r="E90" s="31" t="s">
        <v>82</v>
      </c>
      <c r="F90" s="143">
        <v>136.84</v>
      </c>
      <c r="G90" s="143">
        <v>103.009</v>
      </c>
      <c r="H90" s="143">
        <v>33.8275</v>
      </c>
      <c r="I90" s="36" t="s">
        <v>80</v>
      </c>
      <c r="J90" s="138">
        <v>13710</v>
      </c>
      <c r="K90" s="138">
        <f t="shared" si="1"/>
        <v>1876076.4</v>
      </c>
      <c r="L90" s="148" t="s">
        <v>81</v>
      </c>
      <c r="M90" s="149"/>
    </row>
    <row r="91" s="79" customFormat="1" spans="1:13">
      <c r="A91" s="31">
        <v>7</v>
      </c>
      <c r="B91" s="31">
        <v>2</v>
      </c>
      <c r="C91" s="31">
        <v>1303</v>
      </c>
      <c r="D91" s="142">
        <v>3</v>
      </c>
      <c r="E91" s="31" t="s">
        <v>79</v>
      </c>
      <c r="F91" s="143">
        <v>119.26</v>
      </c>
      <c r="G91" s="143">
        <v>89.774</v>
      </c>
      <c r="H91" s="143">
        <v>29.4812</v>
      </c>
      <c r="I91" s="36" t="s">
        <v>80</v>
      </c>
      <c r="J91" s="138">
        <v>13610</v>
      </c>
      <c r="K91" s="138">
        <f t="shared" si="1"/>
        <v>1623128.6</v>
      </c>
      <c r="L91" s="148" t="s">
        <v>81</v>
      </c>
      <c r="M91" s="149"/>
    </row>
    <row r="92" s="79" customFormat="1" spans="1:13">
      <c r="A92" s="31">
        <v>7</v>
      </c>
      <c r="B92" s="31">
        <v>2</v>
      </c>
      <c r="C92" s="31">
        <v>1304</v>
      </c>
      <c r="D92" s="142">
        <v>3</v>
      </c>
      <c r="E92" s="31" t="s">
        <v>82</v>
      </c>
      <c r="F92" s="143">
        <v>136.84</v>
      </c>
      <c r="G92" s="143">
        <v>103.009</v>
      </c>
      <c r="H92" s="143">
        <v>33.8275</v>
      </c>
      <c r="I92" s="36" t="s">
        <v>80</v>
      </c>
      <c r="J92" s="138">
        <v>13410</v>
      </c>
      <c r="K92" s="138">
        <f t="shared" si="1"/>
        <v>1835024.4</v>
      </c>
      <c r="L92" s="148" t="s">
        <v>81</v>
      </c>
      <c r="M92" s="149"/>
    </row>
    <row r="93" s="79" customFormat="1" spans="1:13">
      <c r="A93" s="31">
        <v>7</v>
      </c>
      <c r="B93" s="31">
        <v>2</v>
      </c>
      <c r="C93" s="31">
        <v>1403</v>
      </c>
      <c r="D93" s="142">
        <v>3</v>
      </c>
      <c r="E93" s="31" t="s">
        <v>79</v>
      </c>
      <c r="F93" s="143">
        <v>119.26</v>
      </c>
      <c r="G93" s="143">
        <v>89.774</v>
      </c>
      <c r="H93" s="143">
        <v>29.4812</v>
      </c>
      <c r="I93" s="36" t="s">
        <v>80</v>
      </c>
      <c r="J93" s="138">
        <v>13660</v>
      </c>
      <c r="K93" s="138">
        <f t="shared" si="1"/>
        <v>1629091.6</v>
      </c>
      <c r="L93" s="148" t="s">
        <v>81</v>
      </c>
      <c r="M93" s="149"/>
    </row>
    <row r="94" s="79" customFormat="1" spans="1:13">
      <c r="A94" s="31">
        <v>7</v>
      </c>
      <c r="B94" s="31">
        <v>2</v>
      </c>
      <c r="C94" s="31">
        <v>1404</v>
      </c>
      <c r="D94" s="142">
        <v>3</v>
      </c>
      <c r="E94" s="31" t="s">
        <v>82</v>
      </c>
      <c r="F94" s="143">
        <v>136.84</v>
      </c>
      <c r="G94" s="143">
        <v>103.009</v>
      </c>
      <c r="H94" s="143">
        <v>33.8275</v>
      </c>
      <c r="I94" s="36" t="s">
        <v>80</v>
      </c>
      <c r="J94" s="138">
        <v>13460</v>
      </c>
      <c r="K94" s="138">
        <f t="shared" si="1"/>
        <v>1841866.4</v>
      </c>
      <c r="L94" s="148" t="s">
        <v>81</v>
      </c>
      <c r="M94" s="149"/>
    </row>
    <row r="95" s="79" customFormat="1" spans="1:13">
      <c r="A95" s="31">
        <v>7</v>
      </c>
      <c r="B95" s="31">
        <v>2</v>
      </c>
      <c r="C95" s="31">
        <v>1503</v>
      </c>
      <c r="D95" s="142">
        <v>3</v>
      </c>
      <c r="E95" s="31" t="s">
        <v>79</v>
      </c>
      <c r="F95" s="143">
        <v>119.26</v>
      </c>
      <c r="G95" s="143">
        <v>89.774</v>
      </c>
      <c r="H95" s="143">
        <v>29.4812</v>
      </c>
      <c r="I95" s="36" t="s">
        <v>80</v>
      </c>
      <c r="J95" s="138">
        <v>12860</v>
      </c>
      <c r="K95" s="138">
        <f t="shared" si="1"/>
        <v>1533683.6</v>
      </c>
      <c r="L95" s="148" t="s">
        <v>81</v>
      </c>
      <c r="M95" s="149"/>
    </row>
    <row r="96" s="79" customFormat="1" spans="1:13">
      <c r="A96" s="31">
        <v>7</v>
      </c>
      <c r="B96" s="31">
        <v>2</v>
      </c>
      <c r="C96" s="31">
        <v>1504</v>
      </c>
      <c r="D96" s="142">
        <v>3</v>
      </c>
      <c r="E96" s="31" t="s">
        <v>82</v>
      </c>
      <c r="F96" s="143">
        <v>136.84</v>
      </c>
      <c r="G96" s="143">
        <v>103.009</v>
      </c>
      <c r="H96" s="143">
        <v>33.8275</v>
      </c>
      <c r="I96" s="36" t="s">
        <v>80</v>
      </c>
      <c r="J96" s="138">
        <v>12660</v>
      </c>
      <c r="K96" s="138">
        <f t="shared" si="1"/>
        <v>1732394.4</v>
      </c>
      <c r="L96" s="148" t="s">
        <v>81</v>
      </c>
      <c r="M96" s="149"/>
    </row>
    <row r="97" s="79" customFormat="1" spans="1:13">
      <c r="A97" s="150"/>
      <c r="B97" s="150"/>
      <c r="C97" s="150"/>
      <c r="E97" s="151"/>
      <c r="F97" s="152">
        <f>SUM(F5:F96)</f>
        <v>10645.52</v>
      </c>
      <c r="G97" s="152"/>
      <c r="H97" s="153"/>
      <c r="I97" s="116"/>
      <c r="J97" s="160">
        <f>K97/F97</f>
        <v>13563.7233502919</v>
      </c>
      <c r="K97" s="160">
        <f>SUM(K4:K96)</f>
        <v>144392888.2</v>
      </c>
      <c r="L97" s="150"/>
      <c r="M97" s="161"/>
    </row>
    <row r="98" s="79" customFormat="1" spans="1:13">
      <c r="A98" s="154" t="s">
        <v>83</v>
      </c>
      <c r="B98" s="154"/>
      <c r="C98" s="154"/>
      <c r="D98" s="154"/>
      <c r="E98" s="154"/>
      <c r="F98" s="154"/>
      <c r="G98" s="155"/>
      <c r="H98" s="155"/>
      <c r="I98" s="154"/>
      <c r="J98" s="154"/>
      <c r="K98" s="154"/>
      <c r="L98" s="154"/>
      <c r="M98" s="154"/>
    </row>
    <row r="99" s="79" customFormat="1" spans="1:13">
      <c r="A99" s="150"/>
      <c r="B99" s="150"/>
      <c r="C99" s="150"/>
      <c r="D99" s="86"/>
      <c r="E99" s="55"/>
      <c r="F99" s="156"/>
      <c r="G99" s="156"/>
      <c r="H99" s="157"/>
      <c r="I99" s="162"/>
      <c r="J99" s="163"/>
      <c r="K99" s="163"/>
      <c r="L99" s="6"/>
      <c r="M99" s="164"/>
    </row>
    <row r="100" s="79" customFormat="1" spans="1:13">
      <c r="A100" s="158" t="s">
        <v>84</v>
      </c>
      <c r="B100" s="158"/>
      <c r="C100" s="158"/>
      <c r="D100" s="158"/>
      <c r="E100" s="158"/>
      <c r="F100" s="158"/>
      <c r="G100" s="159"/>
      <c r="H100" s="159"/>
      <c r="I100" s="158"/>
      <c r="J100" s="158"/>
      <c r="K100" s="158"/>
      <c r="L100" s="158"/>
      <c r="M100" s="158"/>
    </row>
    <row r="101" s="79" customFormat="1" spans="6:11">
      <c r="F101" s="80"/>
      <c r="G101" s="80"/>
      <c r="H101" s="80"/>
      <c r="J101" s="119"/>
      <c r="K101" s="119"/>
    </row>
    <row r="102" s="79" customFormat="1" spans="6:11">
      <c r="F102" s="80"/>
      <c r="G102" s="80"/>
      <c r="H102" s="80"/>
      <c r="J102" s="119"/>
      <c r="K102" s="119"/>
    </row>
    <row r="103" s="79" customFormat="1" spans="6:11">
      <c r="F103" s="80"/>
      <c r="G103" s="80"/>
      <c r="H103" s="80"/>
      <c r="J103" s="140"/>
      <c r="K103" s="119"/>
    </row>
    <row r="104" s="79" customFormat="1" spans="6:11">
      <c r="F104" s="80"/>
      <c r="G104" s="80"/>
      <c r="H104" s="80"/>
      <c r="J104" s="140"/>
      <c r="K104" s="119"/>
    </row>
    <row r="105" s="79" customFormat="1" spans="6:11">
      <c r="F105" s="80"/>
      <c r="G105" s="80"/>
      <c r="H105" s="80"/>
      <c r="J105" s="140"/>
      <c r="K105" s="119"/>
    </row>
    <row r="106" s="79" customFormat="1" spans="6:11">
      <c r="F106" s="80"/>
      <c r="G106" s="80"/>
      <c r="H106" s="80"/>
      <c r="J106" s="140"/>
      <c r="K106" s="119"/>
    </row>
    <row r="107" s="79" customFormat="1" spans="6:11">
      <c r="F107" s="80"/>
      <c r="G107" s="80"/>
      <c r="H107" s="80"/>
      <c r="J107" s="140"/>
      <c r="K107" s="119"/>
    </row>
    <row r="108" s="79" customFormat="1" spans="6:11">
      <c r="F108" s="80"/>
      <c r="G108" s="80"/>
      <c r="H108" s="80"/>
      <c r="J108" s="140"/>
      <c r="K108" s="119"/>
    </row>
    <row r="109" s="79" customFormat="1" spans="6:11">
      <c r="F109" s="80"/>
      <c r="G109" s="80"/>
      <c r="H109" s="80"/>
      <c r="J109" s="140"/>
      <c r="K109" s="119"/>
    </row>
    <row r="110" s="79" customFormat="1" spans="6:11">
      <c r="F110" s="80"/>
      <c r="G110" s="80"/>
      <c r="H110" s="80"/>
      <c r="J110" s="140"/>
      <c r="K110" s="119"/>
    </row>
    <row r="111" s="79" customFormat="1" spans="6:11">
      <c r="F111" s="80"/>
      <c r="G111" s="80"/>
      <c r="H111" s="80"/>
      <c r="J111" s="140"/>
      <c r="K111" s="119"/>
    </row>
    <row r="112" s="79" customFormat="1" spans="6:11">
      <c r="F112" s="80"/>
      <c r="G112" s="80"/>
      <c r="H112" s="80"/>
      <c r="J112" s="140"/>
      <c r="K112" s="119"/>
    </row>
    <row r="113" s="79" customFormat="1" spans="6:11">
      <c r="F113" s="80"/>
      <c r="G113" s="80"/>
      <c r="H113" s="80"/>
      <c r="J113" s="140"/>
      <c r="K113" s="119"/>
    </row>
    <row r="114" s="79" customFormat="1" spans="6:11">
      <c r="F114" s="80"/>
      <c r="G114" s="80"/>
      <c r="H114" s="80"/>
      <c r="J114" s="140"/>
      <c r="K114" s="119"/>
    </row>
    <row r="115" s="79" customFormat="1" spans="6:11">
      <c r="F115" s="80"/>
      <c r="G115" s="80"/>
      <c r="H115" s="80"/>
      <c r="J115" s="140"/>
      <c r="K115" s="119"/>
    </row>
    <row r="116" s="79" customFormat="1" spans="6:11">
      <c r="F116" s="80"/>
      <c r="G116" s="80"/>
      <c r="H116" s="80"/>
      <c r="J116" s="140"/>
      <c r="K116" s="119"/>
    </row>
    <row r="117" s="79" customFormat="1" spans="6:11">
      <c r="F117" s="80"/>
      <c r="G117" s="80"/>
      <c r="H117" s="80"/>
      <c r="J117" s="140"/>
      <c r="K117" s="119"/>
    </row>
    <row r="118" s="79" customFormat="1" spans="6:11">
      <c r="F118" s="80"/>
      <c r="G118" s="80"/>
      <c r="H118" s="80"/>
      <c r="J118" s="140"/>
      <c r="K118" s="119"/>
    </row>
    <row r="119" s="79" customFormat="1" spans="6:11">
      <c r="F119" s="80"/>
      <c r="G119" s="80"/>
      <c r="H119" s="80"/>
      <c r="J119" s="140"/>
      <c r="K119" s="119"/>
    </row>
    <row r="120" s="79" customFormat="1" spans="6:11">
      <c r="F120" s="80"/>
      <c r="G120" s="80"/>
      <c r="H120" s="80"/>
      <c r="J120" s="140"/>
      <c r="K120" s="119"/>
    </row>
    <row r="121" s="79" customFormat="1" spans="6:11">
      <c r="F121" s="80"/>
      <c r="G121" s="80"/>
      <c r="H121" s="80"/>
      <c r="J121" s="140"/>
      <c r="K121" s="119"/>
    </row>
    <row r="122" s="79" customFormat="1" spans="6:11">
      <c r="F122" s="80"/>
      <c r="G122" s="80"/>
      <c r="H122" s="80"/>
      <c r="J122" s="140"/>
      <c r="K122" s="119"/>
    </row>
    <row r="123" s="79" customFormat="1" spans="6:11">
      <c r="F123" s="80"/>
      <c r="G123" s="80"/>
      <c r="H123" s="80"/>
      <c r="J123" s="140"/>
      <c r="K123" s="119"/>
    </row>
    <row r="124" s="79" customFormat="1" spans="6:11">
      <c r="F124" s="80"/>
      <c r="G124" s="80"/>
      <c r="H124" s="80"/>
      <c r="J124" s="140"/>
      <c r="K124" s="119"/>
    </row>
    <row r="125" s="79" customFormat="1" spans="6:11">
      <c r="F125" s="80"/>
      <c r="G125" s="80"/>
      <c r="H125" s="80"/>
      <c r="J125" s="140"/>
      <c r="K125" s="119"/>
    </row>
    <row r="126" s="79" customFormat="1" spans="6:11">
      <c r="F126" s="80"/>
      <c r="G126" s="80"/>
      <c r="H126" s="80"/>
      <c r="J126" s="140"/>
      <c r="K126" s="119"/>
    </row>
    <row r="127" s="79" customFormat="1" spans="6:11">
      <c r="F127" s="80"/>
      <c r="G127" s="80"/>
      <c r="H127" s="80"/>
      <c r="J127" s="140"/>
      <c r="K127" s="119"/>
    </row>
    <row r="128" s="79" customFormat="1" spans="6:11">
      <c r="F128" s="80"/>
      <c r="G128" s="80"/>
      <c r="H128" s="80"/>
      <c r="J128" s="140"/>
      <c r="K128" s="119"/>
    </row>
    <row r="129" s="79" customFormat="1" spans="6:11">
      <c r="F129" s="80"/>
      <c r="G129" s="80"/>
      <c r="H129" s="80"/>
      <c r="J129" s="140"/>
      <c r="K129" s="119"/>
    </row>
    <row r="130" s="79" customFormat="1" spans="6:11">
      <c r="F130" s="80"/>
      <c r="G130" s="80"/>
      <c r="H130" s="80"/>
      <c r="J130" s="140"/>
      <c r="K130" s="119"/>
    </row>
    <row r="131" s="79" customFormat="1" spans="6:11">
      <c r="F131" s="80"/>
      <c r="G131" s="80"/>
      <c r="H131" s="80"/>
      <c r="J131" s="140"/>
      <c r="K131" s="119"/>
    </row>
    <row r="132" s="79" customFormat="1" spans="6:11">
      <c r="F132" s="80"/>
      <c r="G132" s="80"/>
      <c r="H132" s="80"/>
      <c r="J132" s="140"/>
      <c r="K132" s="119"/>
    </row>
    <row r="133" s="79" customFormat="1" spans="6:11">
      <c r="F133" s="80"/>
      <c r="G133" s="80"/>
      <c r="H133" s="80"/>
      <c r="J133" s="140"/>
      <c r="K133" s="119"/>
    </row>
    <row r="134" s="79" customFormat="1" spans="6:11">
      <c r="F134" s="80"/>
      <c r="G134" s="80"/>
      <c r="H134" s="80"/>
      <c r="J134" s="140"/>
      <c r="K134" s="119"/>
    </row>
    <row r="135" s="79" customFormat="1" spans="6:11">
      <c r="F135" s="80"/>
      <c r="G135" s="80"/>
      <c r="H135" s="80"/>
      <c r="J135" s="140"/>
      <c r="K135" s="119"/>
    </row>
    <row r="136" s="79" customFormat="1" spans="6:11">
      <c r="F136" s="80"/>
      <c r="G136" s="80"/>
      <c r="H136" s="80"/>
      <c r="J136" s="140"/>
      <c r="K136" s="119"/>
    </row>
    <row r="137" s="79" customFormat="1" spans="6:11">
      <c r="F137" s="80"/>
      <c r="G137" s="80"/>
      <c r="H137" s="80"/>
      <c r="J137" s="140"/>
      <c r="K137" s="119"/>
    </row>
    <row r="138" s="79" customFormat="1" spans="6:11">
      <c r="F138" s="80"/>
      <c r="G138" s="80"/>
      <c r="H138" s="80"/>
      <c r="J138" s="140"/>
      <c r="K138" s="119"/>
    </row>
    <row r="139" s="79" customFormat="1" spans="6:11">
      <c r="F139" s="80"/>
      <c r="G139" s="80"/>
      <c r="H139" s="80"/>
      <c r="J139" s="140"/>
      <c r="K139" s="119"/>
    </row>
    <row r="140" s="79" customFormat="1" spans="6:11">
      <c r="F140" s="80"/>
      <c r="G140" s="80"/>
      <c r="H140" s="80"/>
      <c r="J140" s="140"/>
      <c r="K140" s="119"/>
    </row>
    <row r="141" s="79" customFormat="1" spans="6:11">
      <c r="F141" s="80"/>
      <c r="G141" s="80"/>
      <c r="H141" s="80"/>
      <c r="J141" s="140"/>
      <c r="K141" s="119"/>
    </row>
    <row r="142" s="79" customFormat="1" spans="6:11">
      <c r="F142" s="80"/>
      <c r="G142" s="80"/>
      <c r="H142" s="80"/>
      <c r="J142" s="140"/>
      <c r="K142" s="119"/>
    </row>
    <row r="143" s="79" customFormat="1" spans="6:11">
      <c r="F143" s="80"/>
      <c r="G143" s="80"/>
      <c r="H143" s="80"/>
      <c r="J143" s="140"/>
      <c r="K143" s="119"/>
    </row>
    <row r="144" s="79" customFormat="1" spans="6:11">
      <c r="F144" s="80"/>
      <c r="G144" s="80"/>
      <c r="H144" s="80"/>
      <c r="J144" s="140"/>
      <c r="K144" s="119"/>
    </row>
    <row r="145" s="79" customFormat="1" spans="6:11">
      <c r="F145" s="80"/>
      <c r="G145" s="80"/>
      <c r="H145" s="80"/>
      <c r="J145" s="140"/>
      <c r="K145" s="119"/>
    </row>
    <row r="146" s="79" customFormat="1" spans="6:11">
      <c r="F146" s="80"/>
      <c r="G146" s="80"/>
      <c r="H146" s="80"/>
      <c r="J146" s="140"/>
      <c r="K146" s="119"/>
    </row>
    <row r="147" s="79" customFormat="1" spans="6:11">
      <c r="F147" s="80"/>
      <c r="G147" s="80"/>
      <c r="H147" s="80"/>
      <c r="J147" s="140"/>
      <c r="K147" s="119"/>
    </row>
    <row r="148" s="79" customFormat="1" spans="6:11">
      <c r="F148" s="80"/>
      <c r="G148" s="80"/>
      <c r="H148" s="80"/>
      <c r="J148" s="140"/>
      <c r="K148" s="119"/>
    </row>
    <row r="149" s="79" customFormat="1" spans="6:11">
      <c r="F149" s="80"/>
      <c r="G149" s="80"/>
      <c r="H149" s="80"/>
      <c r="J149" s="140"/>
      <c r="K149" s="119"/>
    </row>
    <row r="150" s="79" customFormat="1" spans="6:11">
      <c r="F150" s="80"/>
      <c r="G150" s="80"/>
      <c r="H150" s="80"/>
      <c r="J150" s="140"/>
      <c r="K150" s="119"/>
    </row>
    <row r="151" s="79" customFormat="1" spans="6:11">
      <c r="F151" s="80"/>
      <c r="G151" s="80"/>
      <c r="H151" s="80"/>
      <c r="J151" s="140"/>
      <c r="K151" s="119"/>
    </row>
    <row r="152" s="79" customFormat="1" spans="6:11">
      <c r="F152" s="80"/>
      <c r="G152" s="80"/>
      <c r="H152" s="80"/>
      <c r="J152" s="140"/>
      <c r="K152" s="119"/>
    </row>
    <row r="153" s="79" customFormat="1" spans="6:11">
      <c r="F153" s="80"/>
      <c r="G153" s="80"/>
      <c r="H153" s="80"/>
      <c r="J153" s="140"/>
      <c r="K153" s="119"/>
    </row>
    <row r="154" s="79" customFormat="1" spans="6:11">
      <c r="F154" s="80"/>
      <c r="G154" s="80"/>
      <c r="H154" s="80"/>
      <c r="J154" s="140"/>
      <c r="K154" s="119"/>
    </row>
    <row r="155" s="79" customFormat="1" spans="6:11">
      <c r="F155" s="80"/>
      <c r="G155" s="80"/>
      <c r="H155" s="80"/>
      <c r="J155" s="140"/>
      <c r="K155" s="119"/>
    </row>
    <row r="156" s="79" customFormat="1" spans="6:11">
      <c r="F156" s="80"/>
      <c r="G156" s="80"/>
      <c r="H156" s="80"/>
      <c r="J156" s="140"/>
      <c r="K156" s="119"/>
    </row>
    <row r="157" s="79" customFormat="1" spans="6:11">
      <c r="F157" s="80"/>
      <c r="G157" s="80"/>
      <c r="H157" s="80"/>
      <c r="J157" s="140"/>
      <c r="K157" s="119"/>
    </row>
    <row r="158" s="79" customFormat="1" spans="6:11">
      <c r="F158" s="80"/>
      <c r="G158" s="80"/>
      <c r="H158" s="80"/>
      <c r="J158" s="140"/>
      <c r="K158" s="119"/>
    </row>
    <row r="159" s="79" customFormat="1" spans="6:11">
      <c r="F159" s="80"/>
      <c r="G159" s="80"/>
      <c r="H159" s="80"/>
      <c r="J159" s="140"/>
      <c r="K159" s="119"/>
    </row>
    <row r="160" s="79" customFormat="1" spans="6:11">
      <c r="F160" s="80"/>
      <c r="G160" s="80"/>
      <c r="H160" s="80"/>
      <c r="J160" s="140"/>
      <c r="K160" s="119"/>
    </row>
    <row r="161" s="79" customFormat="1" spans="6:11">
      <c r="F161" s="80"/>
      <c r="G161" s="80"/>
      <c r="H161" s="80"/>
      <c r="J161" s="140"/>
      <c r="K161" s="119"/>
    </row>
    <row r="162" s="79" customFormat="1" spans="6:11">
      <c r="F162" s="80"/>
      <c r="G162" s="80"/>
      <c r="H162" s="80"/>
      <c r="J162" s="140"/>
      <c r="K162" s="119"/>
    </row>
    <row r="163" s="79" customFormat="1" spans="6:11">
      <c r="F163" s="80"/>
      <c r="G163" s="80"/>
      <c r="H163" s="80"/>
      <c r="J163" s="140"/>
      <c r="K163" s="119"/>
    </row>
    <row r="164" s="79" customFormat="1" spans="6:11">
      <c r="F164" s="80"/>
      <c r="G164" s="80"/>
      <c r="H164" s="80"/>
      <c r="J164" s="140"/>
      <c r="K164" s="119"/>
    </row>
    <row r="165" s="79" customFormat="1" spans="6:11">
      <c r="F165" s="80"/>
      <c r="G165" s="80"/>
      <c r="H165" s="80"/>
      <c r="J165" s="140"/>
      <c r="K165" s="119"/>
    </row>
    <row r="166" s="79" customFormat="1" spans="6:11">
      <c r="F166" s="80"/>
      <c r="G166" s="80"/>
      <c r="H166" s="80"/>
      <c r="J166" s="140"/>
      <c r="K166" s="119"/>
    </row>
    <row r="167" s="79" customFormat="1" spans="6:11">
      <c r="F167" s="80"/>
      <c r="G167" s="80"/>
      <c r="H167" s="80"/>
      <c r="J167" s="140"/>
      <c r="K167" s="119"/>
    </row>
    <row r="168" s="79" customFormat="1" spans="6:11">
      <c r="F168" s="80"/>
      <c r="G168" s="80"/>
      <c r="H168" s="80"/>
      <c r="J168" s="140"/>
      <c r="K168" s="119"/>
    </row>
    <row r="169" s="79" customFormat="1" spans="6:11">
      <c r="F169" s="80"/>
      <c r="G169" s="80"/>
      <c r="H169" s="80"/>
      <c r="J169" s="140"/>
      <c r="K169" s="119"/>
    </row>
    <row r="170" s="79" customFormat="1" spans="6:11">
      <c r="F170" s="80"/>
      <c r="G170" s="80"/>
      <c r="H170" s="80"/>
      <c r="J170" s="140"/>
      <c r="K170" s="119"/>
    </row>
    <row r="171" s="79" customFormat="1" spans="6:11">
      <c r="F171" s="80"/>
      <c r="G171" s="80"/>
      <c r="H171" s="80"/>
      <c r="J171" s="140"/>
      <c r="K171" s="119"/>
    </row>
    <row r="172" s="79" customFormat="1" spans="6:11">
      <c r="F172" s="80"/>
      <c r="G172" s="80"/>
      <c r="H172" s="80"/>
      <c r="J172" s="140"/>
      <c r="K172" s="119"/>
    </row>
    <row r="173" s="79" customFormat="1" spans="6:11">
      <c r="F173" s="80"/>
      <c r="G173" s="80"/>
      <c r="H173" s="80"/>
      <c r="J173" s="140"/>
      <c r="K173" s="119"/>
    </row>
    <row r="174" s="79" customFormat="1" spans="6:11">
      <c r="F174" s="80"/>
      <c r="G174" s="80"/>
      <c r="H174" s="80"/>
      <c r="J174" s="140"/>
      <c r="K174" s="119"/>
    </row>
    <row r="175" s="79" customFormat="1" spans="6:11">
      <c r="F175" s="80"/>
      <c r="G175" s="80"/>
      <c r="H175" s="80"/>
      <c r="J175" s="140"/>
      <c r="K175" s="119"/>
    </row>
    <row r="176" s="79" customFormat="1" spans="6:11">
      <c r="F176" s="80"/>
      <c r="G176" s="80"/>
      <c r="H176" s="80"/>
      <c r="J176" s="140"/>
      <c r="K176" s="119"/>
    </row>
    <row r="177" s="79" customFormat="1" spans="6:11">
      <c r="F177" s="80"/>
      <c r="G177" s="80"/>
      <c r="H177" s="80"/>
      <c r="J177" s="140"/>
      <c r="K177" s="119"/>
    </row>
    <row r="178" s="79" customFormat="1" spans="6:11">
      <c r="F178" s="80"/>
      <c r="G178" s="80"/>
      <c r="H178" s="80"/>
      <c r="J178" s="140"/>
      <c r="K178" s="119"/>
    </row>
    <row r="179" s="79" customFormat="1" spans="6:11">
      <c r="F179" s="80"/>
      <c r="G179" s="80"/>
      <c r="H179" s="80"/>
      <c r="J179" s="140"/>
      <c r="K179" s="119"/>
    </row>
    <row r="180" s="79" customFormat="1" spans="6:11">
      <c r="F180" s="80"/>
      <c r="G180" s="80"/>
      <c r="H180" s="80"/>
      <c r="J180" s="140"/>
      <c r="K180" s="119"/>
    </row>
    <row r="181" s="79" customFormat="1" spans="6:11">
      <c r="F181" s="80"/>
      <c r="G181" s="80"/>
      <c r="H181" s="80"/>
      <c r="J181" s="140"/>
      <c r="K181" s="119"/>
    </row>
    <row r="182" s="79" customFormat="1" spans="6:11">
      <c r="F182" s="80"/>
      <c r="G182" s="80"/>
      <c r="H182" s="80"/>
      <c r="J182" s="140"/>
      <c r="K182" s="119"/>
    </row>
    <row r="183" s="79" customFormat="1" spans="6:11">
      <c r="F183" s="80"/>
      <c r="G183" s="80"/>
      <c r="H183" s="80"/>
      <c r="J183" s="140"/>
      <c r="K183" s="119"/>
    </row>
    <row r="184" s="79" customFormat="1" spans="6:11">
      <c r="F184" s="80"/>
      <c r="G184" s="80"/>
      <c r="H184" s="80"/>
      <c r="J184" s="140"/>
      <c r="K184" s="119"/>
    </row>
    <row r="185" s="79" customFormat="1" spans="6:11">
      <c r="F185" s="80"/>
      <c r="G185" s="80"/>
      <c r="H185" s="80"/>
      <c r="J185" s="140"/>
      <c r="K185" s="119"/>
    </row>
    <row r="186" s="79" customFormat="1" spans="6:11">
      <c r="F186" s="80"/>
      <c r="G186" s="80"/>
      <c r="H186" s="80"/>
      <c r="J186" s="140"/>
      <c r="K186" s="119"/>
    </row>
    <row r="187" s="79" customFormat="1" spans="6:11">
      <c r="F187" s="80"/>
      <c r="G187" s="80"/>
      <c r="H187" s="80"/>
      <c r="J187" s="140"/>
      <c r="K187" s="119"/>
    </row>
    <row r="188" s="79" customFormat="1" spans="6:11">
      <c r="F188" s="80"/>
      <c r="G188" s="80"/>
      <c r="H188" s="80"/>
      <c r="J188" s="140"/>
      <c r="K188" s="119"/>
    </row>
    <row r="189" s="79" customFormat="1" spans="6:11">
      <c r="F189" s="80"/>
      <c r="G189" s="80"/>
      <c r="H189" s="80"/>
      <c r="J189" s="140"/>
      <c r="K189" s="119"/>
    </row>
    <row r="190" s="79" customFormat="1" spans="6:11">
      <c r="F190" s="80"/>
      <c r="G190" s="80"/>
      <c r="H190" s="80"/>
      <c r="J190" s="140"/>
      <c r="K190" s="119"/>
    </row>
    <row r="191" s="79" customFormat="1" spans="6:11">
      <c r="F191" s="80"/>
      <c r="G191" s="80"/>
      <c r="H191" s="80"/>
      <c r="J191" s="140"/>
      <c r="K191" s="119"/>
    </row>
    <row r="192" s="79" customFormat="1" spans="6:11">
      <c r="F192" s="80"/>
      <c r="G192" s="80"/>
      <c r="H192" s="80"/>
      <c r="J192" s="140"/>
      <c r="K192" s="119"/>
    </row>
    <row r="193" s="79" customFormat="1" spans="6:11">
      <c r="F193" s="80"/>
      <c r="G193" s="80"/>
      <c r="H193" s="80"/>
      <c r="J193" s="140"/>
      <c r="K193" s="119"/>
    </row>
    <row r="194" s="79" customFormat="1" spans="6:11">
      <c r="F194" s="80"/>
      <c r="G194" s="80"/>
      <c r="H194" s="80"/>
      <c r="J194" s="140"/>
      <c r="K194" s="119"/>
    </row>
    <row r="195" s="79" customFormat="1" spans="6:11">
      <c r="F195" s="80"/>
      <c r="G195" s="80"/>
      <c r="H195" s="80"/>
      <c r="J195" s="140"/>
      <c r="K195" s="119"/>
    </row>
    <row r="196" s="79" customFormat="1" spans="6:11">
      <c r="F196" s="80"/>
      <c r="G196" s="80"/>
      <c r="H196" s="80"/>
      <c r="J196" s="140"/>
      <c r="K196" s="119"/>
    </row>
    <row r="197" s="79" customFormat="1" spans="6:11">
      <c r="F197" s="80"/>
      <c r="G197" s="80"/>
      <c r="H197" s="80"/>
      <c r="J197" s="140"/>
      <c r="K197" s="119"/>
    </row>
    <row r="198" s="79" customFormat="1" spans="6:11">
      <c r="F198" s="80"/>
      <c r="G198" s="80"/>
      <c r="H198" s="80"/>
      <c r="J198" s="140"/>
      <c r="K198" s="119"/>
    </row>
    <row r="199" s="79" customFormat="1" spans="6:11">
      <c r="F199" s="80"/>
      <c r="G199" s="80"/>
      <c r="H199" s="80"/>
      <c r="J199" s="140"/>
      <c r="K199" s="119"/>
    </row>
    <row r="200" s="79" customFormat="1" spans="6:11">
      <c r="F200" s="80"/>
      <c r="G200" s="80"/>
      <c r="H200" s="80"/>
      <c r="J200" s="140"/>
      <c r="K200" s="119"/>
    </row>
    <row r="201" s="79" customFormat="1" spans="6:11">
      <c r="F201" s="80"/>
      <c r="G201" s="80"/>
      <c r="H201" s="80"/>
      <c r="J201" s="140"/>
      <c r="K201" s="119"/>
    </row>
    <row r="202" s="79" customFormat="1" spans="6:11">
      <c r="F202" s="80"/>
      <c r="G202" s="80"/>
      <c r="H202" s="80"/>
      <c r="J202" s="140"/>
      <c r="K202" s="119"/>
    </row>
    <row r="203" s="79" customFormat="1" spans="6:11">
      <c r="F203" s="80"/>
      <c r="G203" s="80"/>
      <c r="H203" s="80"/>
      <c r="J203" s="140"/>
      <c r="K203" s="119"/>
    </row>
    <row r="204" s="79" customFormat="1" spans="6:11">
      <c r="F204" s="80"/>
      <c r="G204" s="80"/>
      <c r="H204" s="80"/>
      <c r="J204" s="140"/>
      <c r="K204" s="119"/>
    </row>
    <row r="205" s="79" customFormat="1" spans="6:11">
      <c r="F205" s="80"/>
      <c r="G205" s="80"/>
      <c r="H205" s="80"/>
      <c r="J205" s="140"/>
      <c r="K205" s="119"/>
    </row>
    <row r="206" s="79" customFormat="1" spans="6:11">
      <c r="F206" s="80"/>
      <c r="G206" s="80"/>
      <c r="H206" s="80"/>
      <c r="J206" s="140"/>
      <c r="K206" s="119"/>
    </row>
    <row r="207" s="79" customFormat="1" spans="6:11">
      <c r="F207" s="80"/>
      <c r="G207" s="80"/>
      <c r="H207" s="80"/>
      <c r="J207" s="140"/>
      <c r="K207" s="119"/>
    </row>
    <row r="208" s="79" customFormat="1" spans="6:11">
      <c r="F208" s="80"/>
      <c r="G208" s="80"/>
      <c r="H208" s="80"/>
      <c r="J208" s="140"/>
      <c r="K208" s="119"/>
    </row>
    <row r="209" s="79" customFormat="1" spans="6:11">
      <c r="F209" s="80"/>
      <c r="G209" s="80"/>
      <c r="H209" s="80"/>
      <c r="J209" s="140"/>
      <c r="K209" s="119"/>
    </row>
    <row r="210" s="79" customFormat="1" spans="6:11">
      <c r="F210" s="80"/>
      <c r="G210" s="80"/>
      <c r="H210" s="80"/>
      <c r="J210" s="140"/>
      <c r="K210" s="119"/>
    </row>
    <row r="211" s="79" customFormat="1" spans="6:11">
      <c r="F211" s="80"/>
      <c r="G211" s="80"/>
      <c r="H211" s="80"/>
      <c r="J211" s="140"/>
      <c r="K211" s="119"/>
    </row>
    <row r="212" s="79" customFormat="1" spans="6:11">
      <c r="F212" s="80"/>
      <c r="G212" s="80"/>
      <c r="H212" s="80"/>
      <c r="J212" s="140"/>
      <c r="K212" s="119"/>
    </row>
    <row r="213" s="79" customFormat="1" spans="6:11">
      <c r="F213" s="80"/>
      <c r="G213" s="80"/>
      <c r="H213" s="80"/>
      <c r="J213" s="140"/>
      <c r="K213" s="119"/>
    </row>
    <row r="214" s="79" customFormat="1" spans="6:11">
      <c r="F214" s="80"/>
      <c r="G214" s="80"/>
      <c r="H214" s="80"/>
      <c r="J214" s="140"/>
      <c r="K214" s="119"/>
    </row>
    <row r="215" s="79" customFormat="1" spans="6:11">
      <c r="F215" s="80"/>
      <c r="G215" s="80"/>
      <c r="H215" s="80"/>
      <c r="J215" s="140"/>
      <c r="K215" s="119"/>
    </row>
    <row r="216" s="79" customFormat="1" spans="6:11">
      <c r="F216" s="80"/>
      <c r="G216" s="80"/>
      <c r="H216" s="80"/>
      <c r="J216" s="140"/>
      <c r="K216" s="119"/>
    </row>
    <row r="217" s="79" customFormat="1" spans="6:11">
      <c r="F217" s="80"/>
      <c r="G217" s="80"/>
      <c r="H217" s="80"/>
      <c r="J217" s="140"/>
      <c r="K217" s="119"/>
    </row>
    <row r="218" s="79" customFormat="1" spans="6:11">
      <c r="F218" s="80"/>
      <c r="G218" s="80"/>
      <c r="H218" s="80"/>
      <c r="J218" s="140"/>
      <c r="K218" s="119"/>
    </row>
    <row r="219" s="79" customFormat="1" spans="6:11">
      <c r="F219" s="80"/>
      <c r="G219" s="80"/>
      <c r="H219" s="80"/>
      <c r="J219" s="140"/>
      <c r="K219" s="119"/>
    </row>
    <row r="220" s="79" customFormat="1" spans="6:11">
      <c r="F220" s="80"/>
      <c r="G220" s="80"/>
      <c r="H220" s="80"/>
      <c r="J220" s="140"/>
      <c r="K220" s="119"/>
    </row>
    <row r="221" s="79" customFormat="1" spans="6:11">
      <c r="F221" s="80"/>
      <c r="G221" s="80"/>
      <c r="H221" s="80"/>
      <c r="J221" s="140"/>
      <c r="K221" s="119"/>
    </row>
    <row r="222" s="79" customFormat="1" spans="6:11">
      <c r="F222" s="80"/>
      <c r="G222" s="80"/>
      <c r="H222" s="80"/>
      <c r="J222" s="140"/>
      <c r="K222" s="119"/>
    </row>
    <row r="223" s="79" customFormat="1" spans="6:11">
      <c r="F223" s="80"/>
      <c r="G223" s="80"/>
      <c r="H223" s="80"/>
      <c r="J223" s="140"/>
      <c r="K223" s="119"/>
    </row>
    <row r="224" s="79" customFormat="1" spans="6:11">
      <c r="F224" s="80"/>
      <c r="G224" s="80"/>
      <c r="H224" s="80"/>
      <c r="J224" s="140"/>
      <c r="K224" s="119"/>
    </row>
    <row r="225" s="79" customFormat="1" spans="6:11">
      <c r="F225" s="80"/>
      <c r="G225" s="80"/>
      <c r="H225" s="80"/>
      <c r="J225" s="140"/>
      <c r="K225" s="119"/>
    </row>
    <row r="226" s="79" customFormat="1" spans="6:11">
      <c r="F226" s="80"/>
      <c r="G226" s="80"/>
      <c r="H226" s="80"/>
      <c r="J226" s="140"/>
      <c r="K226" s="119"/>
    </row>
    <row r="227" s="79" customFormat="1" spans="6:11">
      <c r="F227" s="80"/>
      <c r="G227" s="80"/>
      <c r="H227" s="80"/>
      <c r="J227" s="140"/>
      <c r="K227" s="119"/>
    </row>
    <row r="228" s="79" customFormat="1" spans="6:11">
      <c r="F228" s="80"/>
      <c r="G228" s="80"/>
      <c r="H228" s="80"/>
      <c r="J228" s="140"/>
      <c r="K228" s="119"/>
    </row>
    <row r="229" s="79" customFormat="1" spans="6:11">
      <c r="F229" s="80"/>
      <c r="G229" s="80"/>
      <c r="H229" s="80"/>
      <c r="J229" s="140"/>
      <c r="K229" s="119"/>
    </row>
    <row r="230" s="79" customFormat="1" spans="6:11">
      <c r="F230" s="80"/>
      <c r="G230" s="80"/>
      <c r="H230" s="80"/>
      <c r="J230" s="140"/>
      <c r="K230" s="119"/>
    </row>
    <row r="231" s="79" customFormat="1" spans="6:11">
      <c r="F231" s="80"/>
      <c r="G231" s="80"/>
      <c r="H231" s="80"/>
      <c r="J231" s="140"/>
      <c r="K231" s="119"/>
    </row>
    <row r="232" s="79" customFormat="1" spans="6:11">
      <c r="F232" s="80"/>
      <c r="G232" s="80"/>
      <c r="H232" s="80"/>
      <c r="J232" s="140"/>
      <c r="K232" s="119"/>
    </row>
    <row r="233" s="79" customFormat="1" spans="6:11">
      <c r="F233" s="80"/>
      <c r="G233" s="80"/>
      <c r="H233" s="80"/>
      <c r="J233" s="140"/>
      <c r="K233" s="119"/>
    </row>
    <row r="234" s="79" customFormat="1" spans="6:11">
      <c r="F234" s="80"/>
      <c r="G234" s="80"/>
      <c r="H234" s="80"/>
      <c r="J234" s="140"/>
      <c r="K234" s="119"/>
    </row>
    <row r="235" s="79" customFormat="1" spans="6:11">
      <c r="F235" s="80"/>
      <c r="G235" s="80"/>
      <c r="H235" s="80"/>
      <c r="J235" s="140"/>
      <c r="K235" s="119"/>
    </row>
    <row r="236" s="79" customFormat="1" spans="6:11">
      <c r="F236" s="80"/>
      <c r="G236" s="80"/>
      <c r="H236" s="80"/>
      <c r="J236" s="140"/>
      <c r="K236" s="119"/>
    </row>
    <row r="237" s="79" customFormat="1" spans="6:11">
      <c r="F237" s="80"/>
      <c r="G237" s="80"/>
      <c r="H237" s="80"/>
      <c r="J237" s="140"/>
      <c r="K237" s="119"/>
    </row>
    <row r="238" s="79" customFormat="1" spans="6:11">
      <c r="F238" s="80"/>
      <c r="G238" s="80"/>
      <c r="H238" s="80"/>
      <c r="J238" s="140"/>
      <c r="K238" s="119"/>
    </row>
    <row r="239" s="79" customFormat="1" spans="6:11">
      <c r="F239" s="80"/>
      <c r="G239" s="80"/>
      <c r="H239" s="80"/>
      <c r="J239" s="140"/>
      <c r="K239" s="119"/>
    </row>
    <row r="240" s="79" customFormat="1" spans="6:11">
      <c r="F240" s="80"/>
      <c r="G240" s="80"/>
      <c r="H240" s="80"/>
      <c r="J240" s="140"/>
      <c r="K240" s="119"/>
    </row>
    <row r="241" s="79" customFormat="1" spans="6:11">
      <c r="F241" s="80"/>
      <c r="G241" s="80"/>
      <c r="H241" s="80"/>
      <c r="J241" s="140"/>
      <c r="K241" s="119"/>
    </row>
    <row r="242" s="79" customFormat="1" spans="6:11">
      <c r="F242" s="80"/>
      <c r="G242" s="80"/>
      <c r="H242" s="80"/>
      <c r="J242" s="140"/>
      <c r="K242" s="119"/>
    </row>
    <row r="243" s="79" customFormat="1" spans="6:11">
      <c r="F243" s="80"/>
      <c r="G243" s="80"/>
      <c r="H243" s="80"/>
      <c r="J243" s="140"/>
      <c r="K243" s="119"/>
    </row>
    <row r="244" s="79" customFormat="1" spans="6:11">
      <c r="F244" s="80"/>
      <c r="G244" s="80"/>
      <c r="H244" s="80"/>
      <c r="J244" s="140"/>
      <c r="K244" s="119"/>
    </row>
    <row r="245" s="79" customFormat="1" spans="6:11">
      <c r="F245" s="80"/>
      <c r="G245" s="80"/>
      <c r="H245" s="80"/>
      <c r="J245" s="140"/>
      <c r="K245" s="119"/>
    </row>
    <row r="246" s="79" customFormat="1" spans="6:11">
      <c r="F246" s="80"/>
      <c r="G246" s="80"/>
      <c r="H246" s="80"/>
      <c r="J246" s="140"/>
      <c r="K246" s="119"/>
    </row>
    <row r="247" s="79" customFormat="1" spans="6:11">
      <c r="F247" s="80"/>
      <c r="G247" s="80"/>
      <c r="H247" s="80"/>
      <c r="J247" s="140"/>
      <c r="K247" s="119"/>
    </row>
    <row r="248" s="79" customFormat="1" spans="6:11">
      <c r="F248" s="80"/>
      <c r="G248" s="80"/>
      <c r="H248" s="80"/>
      <c r="J248" s="140"/>
      <c r="K248" s="119"/>
    </row>
    <row r="249" s="79" customFormat="1" spans="6:11">
      <c r="F249" s="80"/>
      <c r="G249" s="80"/>
      <c r="H249" s="80"/>
      <c r="J249" s="140"/>
      <c r="K249" s="119"/>
    </row>
    <row r="250" s="79" customFormat="1" spans="6:11">
      <c r="F250" s="80"/>
      <c r="G250" s="80"/>
      <c r="H250" s="80"/>
      <c r="J250" s="140"/>
      <c r="K250" s="119"/>
    </row>
    <row r="251" s="79" customFormat="1" spans="6:11">
      <c r="F251" s="80"/>
      <c r="G251" s="80"/>
      <c r="H251" s="80"/>
      <c r="J251" s="140"/>
      <c r="K251" s="119"/>
    </row>
    <row r="252" s="79" customFormat="1" spans="6:11">
      <c r="F252" s="80"/>
      <c r="G252" s="80"/>
      <c r="H252" s="80"/>
      <c r="J252" s="140"/>
      <c r="K252" s="119"/>
    </row>
    <row r="253" s="79" customFormat="1" spans="6:11">
      <c r="F253" s="80"/>
      <c r="G253" s="80"/>
      <c r="H253" s="80"/>
      <c r="J253" s="140"/>
      <c r="K253" s="119"/>
    </row>
    <row r="254" s="79" customFormat="1" spans="6:11">
      <c r="F254" s="80"/>
      <c r="G254" s="80"/>
      <c r="H254" s="80"/>
      <c r="J254" s="140"/>
      <c r="K254" s="119"/>
    </row>
    <row r="255" s="79" customFormat="1" spans="6:11">
      <c r="F255" s="80"/>
      <c r="G255" s="80"/>
      <c r="H255" s="80"/>
      <c r="J255" s="140"/>
      <c r="K255" s="119"/>
    </row>
    <row r="256" s="79" customFormat="1" spans="6:11">
      <c r="F256" s="80"/>
      <c r="G256" s="80"/>
      <c r="H256" s="80"/>
      <c r="J256" s="140"/>
      <c r="K256" s="119"/>
    </row>
    <row r="257" s="79" customFormat="1" spans="6:11">
      <c r="F257" s="80"/>
      <c r="G257" s="80"/>
      <c r="H257" s="80"/>
      <c r="J257" s="140"/>
      <c r="K257" s="119"/>
    </row>
    <row r="258" s="79" customFormat="1" spans="6:11">
      <c r="F258" s="80"/>
      <c r="G258" s="80"/>
      <c r="H258" s="80"/>
      <c r="J258" s="140"/>
      <c r="K258" s="119"/>
    </row>
    <row r="259" s="79" customFormat="1" spans="6:11">
      <c r="F259" s="80"/>
      <c r="G259" s="80"/>
      <c r="H259" s="80"/>
      <c r="J259" s="140"/>
      <c r="K259" s="119"/>
    </row>
    <row r="260" s="79" customFormat="1" spans="6:11">
      <c r="F260" s="80"/>
      <c r="G260" s="80"/>
      <c r="H260" s="80"/>
      <c r="J260" s="140"/>
      <c r="K260" s="119"/>
    </row>
    <row r="261" s="79" customFormat="1" spans="6:11">
      <c r="F261" s="80"/>
      <c r="G261" s="80"/>
      <c r="H261" s="80"/>
      <c r="J261" s="140"/>
      <c r="K261" s="119"/>
    </row>
    <row r="262" s="79" customFormat="1" spans="6:11">
      <c r="F262" s="80"/>
      <c r="G262" s="80"/>
      <c r="H262" s="80"/>
      <c r="J262" s="140"/>
      <c r="K262" s="119"/>
    </row>
    <row r="263" s="79" customFormat="1" spans="6:11">
      <c r="F263" s="80"/>
      <c r="G263" s="80"/>
      <c r="H263" s="80"/>
      <c r="J263" s="140"/>
      <c r="K263" s="119"/>
    </row>
    <row r="264" s="79" customFormat="1" spans="6:11">
      <c r="F264" s="80"/>
      <c r="G264" s="80"/>
      <c r="H264" s="80"/>
      <c r="J264" s="140"/>
      <c r="K264" s="119"/>
    </row>
    <row r="265" s="79" customFormat="1" spans="6:11">
      <c r="F265" s="80"/>
      <c r="G265" s="80"/>
      <c r="H265" s="80"/>
      <c r="J265" s="140"/>
      <c r="K265" s="119"/>
    </row>
    <row r="266" s="79" customFormat="1" spans="6:11">
      <c r="F266" s="80"/>
      <c r="G266" s="80"/>
      <c r="H266" s="80"/>
      <c r="J266" s="140"/>
      <c r="K266" s="119"/>
    </row>
    <row r="267" s="79" customFormat="1" spans="6:11">
      <c r="F267" s="80"/>
      <c r="G267" s="80"/>
      <c r="H267" s="80"/>
      <c r="J267" s="140"/>
      <c r="K267" s="119"/>
    </row>
    <row r="268" s="79" customFormat="1" spans="6:11">
      <c r="F268" s="80"/>
      <c r="G268" s="80"/>
      <c r="H268" s="80"/>
      <c r="J268" s="140"/>
      <c r="K268" s="119"/>
    </row>
    <row r="269" s="79" customFormat="1" spans="6:11">
      <c r="F269" s="80"/>
      <c r="G269" s="80"/>
      <c r="H269" s="80"/>
      <c r="J269" s="140"/>
      <c r="K269" s="119"/>
    </row>
    <row r="270" s="79" customFormat="1" spans="6:11">
      <c r="F270" s="80"/>
      <c r="G270" s="80"/>
      <c r="H270" s="80"/>
      <c r="J270" s="140"/>
      <c r="K270" s="119"/>
    </row>
    <row r="271" s="79" customFormat="1" spans="6:11">
      <c r="F271" s="80"/>
      <c r="G271" s="80"/>
      <c r="H271" s="80"/>
      <c r="J271" s="140"/>
      <c r="K271" s="119"/>
    </row>
    <row r="272" s="86" customFormat="1" spans="1:13">
      <c r="A272" s="79"/>
      <c r="B272" s="79"/>
      <c r="C272" s="79"/>
      <c r="D272" s="79"/>
      <c r="E272" s="79"/>
      <c r="F272" s="80"/>
      <c r="G272" s="80"/>
      <c r="H272" s="80"/>
      <c r="I272" s="79"/>
      <c r="J272" s="140"/>
      <c r="K272" s="119"/>
      <c r="L272" s="79"/>
      <c r="M272" s="79"/>
    </row>
    <row r="273" s="86" customFormat="1" ht="15" customHeight="1" spans="1:13">
      <c r="A273" s="79"/>
      <c r="B273" s="79"/>
      <c r="C273" s="79"/>
      <c r="D273" s="79"/>
      <c r="E273" s="79"/>
      <c r="F273" s="80"/>
      <c r="G273" s="80"/>
      <c r="H273" s="80"/>
      <c r="I273" s="79"/>
      <c r="J273" s="140"/>
      <c r="K273" s="119"/>
      <c r="L273" s="79"/>
      <c r="M273" s="79"/>
    </row>
    <row r="274" s="86" customFormat="1" spans="1:13">
      <c r="A274" s="79"/>
      <c r="B274" s="79"/>
      <c r="C274" s="79"/>
      <c r="D274" s="79"/>
      <c r="E274" s="79"/>
      <c r="F274" s="80"/>
      <c r="G274" s="80"/>
      <c r="H274" s="80"/>
      <c r="I274" s="79"/>
      <c r="J274" s="140"/>
      <c r="K274" s="119"/>
      <c r="L274" s="79"/>
      <c r="M274" s="79"/>
    </row>
    <row r="275" ht="15" customHeight="1"/>
  </sheetData>
  <mergeCells count="6">
    <mergeCell ref="A1:M1"/>
    <mergeCell ref="A2:M2"/>
    <mergeCell ref="A3:M3"/>
    <mergeCell ref="A97:C97"/>
    <mergeCell ref="A98:M98"/>
    <mergeCell ref="A100:M100"/>
  </mergeCells>
  <pageMargins left="0.271527777777778" right="0.149305555555556" top="0.4875" bottom="0.440277777777778" header="0.298611111111111" footer="0.298611111111111"/>
  <pageSetup paperSize="9" scale="68" fitToHeight="0" orientation="portrait"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7"/>
  <sheetViews>
    <sheetView view="pageBreakPreview" zoomScaleNormal="100" zoomScaleSheetLayoutView="100" workbookViewId="0">
      <selection activeCell="E28" sqref="E28"/>
    </sheetView>
  </sheetViews>
  <sheetFormatPr defaultColWidth="7.5" defaultRowHeight="13.5"/>
  <cols>
    <col min="1" max="1" width="4.375" style="133" customWidth="1"/>
    <col min="2" max="2" width="6.25" style="133" customWidth="1"/>
    <col min="3" max="3" width="6.125" style="133" customWidth="1"/>
    <col min="4" max="4" width="10" style="133" customWidth="1"/>
    <col min="5" max="5" width="12.875" style="133" customWidth="1"/>
    <col min="6" max="6" width="13.375" style="133" customWidth="1"/>
    <col min="7" max="7" width="10.625" style="133" customWidth="1"/>
    <col min="8" max="8" width="10.375" style="133" customWidth="1"/>
    <col min="9" max="9" width="9.375" style="133" customWidth="1"/>
    <col min="10" max="10" width="8.125" style="133" customWidth="1"/>
    <col min="11" max="11" width="5.125" style="133" customWidth="1"/>
    <col min="12" max="16384" width="7.5" style="133"/>
  </cols>
  <sheetData>
    <row r="1" s="131" customFormat="1" ht="27" customHeight="1" spans="1:11">
      <c r="A1" s="134" t="s">
        <v>85</v>
      </c>
      <c r="B1" s="134"/>
      <c r="C1" s="134"/>
      <c r="D1" s="134"/>
      <c r="E1" s="134"/>
      <c r="F1" s="134"/>
      <c r="G1" s="134"/>
      <c r="H1" s="134"/>
      <c r="I1" s="134"/>
      <c r="J1" s="134"/>
      <c r="K1" s="134"/>
    </row>
    <row r="2" s="132" customFormat="1" spans="1:13">
      <c r="A2" s="59" t="s">
        <v>86</v>
      </c>
      <c r="B2" s="59"/>
      <c r="C2" s="59"/>
      <c r="D2" s="59"/>
      <c r="E2" s="59"/>
      <c r="F2" s="59"/>
      <c r="G2" s="60"/>
      <c r="H2" s="60"/>
      <c r="I2" s="60"/>
      <c r="J2" s="60"/>
      <c r="K2" s="60"/>
      <c r="L2" s="20"/>
      <c r="M2" s="59"/>
    </row>
    <row r="3" s="132" customFormat="1" spans="1:13">
      <c r="A3" s="59"/>
      <c r="B3" s="59"/>
      <c r="C3" s="59"/>
      <c r="D3" s="59"/>
      <c r="E3" s="59"/>
      <c r="F3" s="59"/>
      <c r="G3" s="60" t="s">
        <v>64</v>
      </c>
      <c r="H3" s="60"/>
      <c r="I3" s="60"/>
      <c r="J3" s="60"/>
      <c r="K3" s="60"/>
      <c r="L3" s="20"/>
      <c r="M3" s="17"/>
    </row>
    <row r="4" ht="27" spans="1:11">
      <c r="A4" s="26" t="s">
        <v>87</v>
      </c>
      <c r="B4" s="26" t="s">
        <v>69</v>
      </c>
      <c r="C4" s="26" t="s">
        <v>70</v>
      </c>
      <c r="D4" s="99" t="s">
        <v>71</v>
      </c>
      <c r="E4" s="99" t="s">
        <v>72</v>
      </c>
      <c r="F4" s="99" t="s">
        <v>73</v>
      </c>
      <c r="G4" s="26" t="s">
        <v>74</v>
      </c>
      <c r="H4" s="26" t="s">
        <v>88</v>
      </c>
      <c r="I4" s="26" t="s">
        <v>89</v>
      </c>
      <c r="J4" s="26" t="s">
        <v>90</v>
      </c>
      <c r="K4" s="31" t="s">
        <v>78</v>
      </c>
    </row>
    <row r="5" spans="1:11">
      <c r="A5" s="31">
        <v>1</v>
      </c>
      <c r="B5" s="31" t="s">
        <v>91</v>
      </c>
      <c r="C5" s="31">
        <v>3</v>
      </c>
      <c r="D5" s="77">
        <v>91.97</v>
      </c>
      <c r="E5" s="77">
        <v>89.0193</v>
      </c>
      <c r="F5" s="77">
        <v>2.9548</v>
      </c>
      <c r="G5" s="36" t="s">
        <v>80</v>
      </c>
      <c r="H5" s="31">
        <v>14222</v>
      </c>
      <c r="I5" s="138">
        <f>H5*D5</f>
        <v>1307997.34</v>
      </c>
      <c r="J5" s="31" t="s">
        <v>81</v>
      </c>
      <c r="K5" s="31"/>
    </row>
    <row r="6" spans="1:11">
      <c r="A6" s="31">
        <v>2</v>
      </c>
      <c r="B6" s="31" t="s">
        <v>92</v>
      </c>
      <c r="C6" s="31">
        <v>3</v>
      </c>
      <c r="D6" s="77">
        <v>78.95</v>
      </c>
      <c r="E6" s="77">
        <v>76.5278</v>
      </c>
      <c r="F6" s="77">
        <v>2.4235</v>
      </c>
      <c r="G6" s="36" t="s">
        <v>80</v>
      </c>
      <c r="H6" s="31">
        <v>15022</v>
      </c>
      <c r="I6" s="138">
        <f t="shared" ref="I6:I11" si="0">H6*D6</f>
        <v>1185986.9</v>
      </c>
      <c r="J6" s="31" t="s">
        <v>81</v>
      </c>
      <c r="K6" s="31"/>
    </row>
    <row r="7" spans="1:11">
      <c r="A7" s="31">
        <v>3</v>
      </c>
      <c r="B7" s="31" t="s">
        <v>93</v>
      </c>
      <c r="C7" s="31">
        <v>3</v>
      </c>
      <c r="D7" s="77">
        <v>57.94</v>
      </c>
      <c r="E7" s="77">
        <v>56.16</v>
      </c>
      <c r="F7" s="77">
        <v>1.7785</v>
      </c>
      <c r="G7" s="36" t="s">
        <v>80</v>
      </c>
      <c r="H7" s="31">
        <v>14922</v>
      </c>
      <c r="I7" s="138">
        <f t="shared" si="0"/>
        <v>864580.68</v>
      </c>
      <c r="J7" s="31" t="s">
        <v>81</v>
      </c>
      <c r="K7" s="31"/>
    </row>
    <row r="8" spans="1:11">
      <c r="A8" s="31">
        <v>4</v>
      </c>
      <c r="B8" s="31" t="s">
        <v>94</v>
      </c>
      <c r="C8" s="31">
        <v>3</v>
      </c>
      <c r="D8" s="77">
        <v>48.28</v>
      </c>
      <c r="E8" s="77">
        <v>46.8</v>
      </c>
      <c r="F8" s="77">
        <v>1.4821</v>
      </c>
      <c r="G8" s="36" t="s">
        <v>80</v>
      </c>
      <c r="H8" s="31">
        <v>15122</v>
      </c>
      <c r="I8" s="138">
        <f t="shared" si="0"/>
        <v>730090.16</v>
      </c>
      <c r="J8" s="31" t="s">
        <v>81</v>
      </c>
      <c r="K8" s="31"/>
    </row>
    <row r="9" spans="1:11">
      <c r="A9" s="31">
        <v>5</v>
      </c>
      <c r="B9" s="31" t="s">
        <v>95</v>
      </c>
      <c r="C9" s="31">
        <v>3</v>
      </c>
      <c r="D9" s="77">
        <v>57.94</v>
      </c>
      <c r="E9" s="77">
        <v>56.16</v>
      </c>
      <c r="F9" s="77">
        <v>1.7785</v>
      </c>
      <c r="G9" s="36" t="s">
        <v>80</v>
      </c>
      <c r="H9" s="31">
        <v>15022</v>
      </c>
      <c r="I9" s="138">
        <f t="shared" si="0"/>
        <v>870374.68</v>
      </c>
      <c r="J9" s="31" t="s">
        <v>81</v>
      </c>
      <c r="K9" s="31"/>
    </row>
    <row r="10" spans="1:11">
      <c r="A10" s="31">
        <v>6</v>
      </c>
      <c r="B10" s="31" t="s">
        <v>96</v>
      </c>
      <c r="C10" s="31">
        <v>3</v>
      </c>
      <c r="D10" s="77">
        <v>61.56</v>
      </c>
      <c r="E10" s="77">
        <v>59.67</v>
      </c>
      <c r="F10" s="77">
        <v>1.8896</v>
      </c>
      <c r="G10" s="36" t="s">
        <v>80</v>
      </c>
      <c r="H10" s="31">
        <v>15322</v>
      </c>
      <c r="I10" s="138">
        <f t="shared" si="0"/>
        <v>943222.32</v>
      </c>
      <c r="J10" s="31" t="s">
        <v>81</v>
      </c>
      <c r="K10" s="31"/>
    </row>
    <row r="11" spans="1:11">
      <c r="A11" s="31">
        <v>7</v>
      </c>
      <c r="B11" s="31" t="s">
        <v>97</v>
      </c>
      <c r="C11" s="31">
        <v>3</v>
      </c>
      <c r="D11" s="77">
        <v>57.6</v>
      </c>
      <c r="E11" s="77">
        <v>55.827</v>
      </c>
      <c r="F11" s="77">
        <v>1.7679</v>
      </c>
      <c r="G11" s="36" t="s">
        <v>80</v>
      </c>
      <c r="H11" s="31">
        <v>15822</v>
      </c>
      <c r="I11" s="138">
        <f t="shared" si="0"/>
        <v>911347.2</v>
      </c>
      <c r="J11" s="31" t="s">
        <v>81</v>
      </c>
      <c r="K11" s="31"/>
    </row>
    <row r="12" ht="14.25" spans="1:11">
      <c r="A12" s="79"/>
      <c r="B12" s="79"/>
      <c r="C12" s="79"/>
      <c r="D12" s="79">
        <f>SUM(D5:D11)</f>
        <v>454.24</v>
      </c>
      <c r="E12" s="135">
        <f>SUM(E5:E11)</f>
        <v>440.1641</v>
      </c>
      <c r="F12" s="135">
        <f>SUM(F5:F11)</f>
        <v>14.0749</v>
      </c>
      <c r="G12" s="116"/>
      <c r="H12" s="116">
        <f>I12/D12</f>
        <v>14999.9984149348</v>
      </c>
      <c r="I12" s="139">
        <f>SUM(I5:I11)</f>
        <v>6813599.28</v>
      </c>
      <c r="J12" s="79"/>
      <c r="K12" s="79"/>
    </row>
    <row r="13" spans="1:11">
      <c r="A13" s="136" t="s">
        <v>98</v>
      </c>
      <c r="B13" s="136"/>
      <c r="C13" s="136"/>
      <c r="D13" s="136"/>
      <c r="E13" s="136"/>
      <c r="F13" s="136"/>
      <c r="G13" s="136"/>
      <c r="H13" s="136"/>
      <c r="I13" s="136"/>
      <c r="J13" s="136"/>
      <c r="K13" s="79"/>
    </row>
    <row r="14" spans="1:11">
      <c r="A14" s="136"/>
      <c r="B14" s="136"/>
      <c r="C14" s="136"/>
      <c r="D14" s="136"/>
      <c r="E14" s="136"/>
      <c r="F14" s="136"/>
      <c r="G14" s="136"/>
      <c r="H14" s="136"/>
      <c r="I14" s="136"/>
      <c r="J14" s="136"/>
      <c r="K14" s="79"/>
    </row>
    <row r="15" spans="1:11">
      <c r="A15" s="137" t="s">
        <v>84</v>
      </c>
      <c r="B15" s="137"/>
      <c r="C15" s="137"/>
      <c r="D15" s="137"/>
      <c r="E15" s="137"/>
      <c r="F15" s="137"/>
      <c r="G15" s="137"/>
      <c r="H15" s="137"/>
      <c r="I15" s="137"/>
      <c r="J15" s="137"/>
      <c r="K15" s="79"/>
    </row>
    <row r="16" spans="1:11">
      <c r="A16" s="79"/>
      <c r="B16" s="79"/>
      <c r="C16" s="79"/>
      <c r="D16" s="79"/>
      <c r="E16" s="79"/>
      <c r="F16" s="119"/>
      <c r="G16" s="79"/>
      <c r="H16" s="79"/>
      <c r="I16" s="79"/>
      <c r="J16" s="79"/>
      <c r="K16" s="79"/>
    </row>
    <row r="17" spans="1:11">
      <c r="A17" s="79"/>
      <c r="B17" s="79"/>
      <c r="C17" s="79"/>
      <c r="D17" s="79"/>
      <c r="E17" s="79"/>
      <c r="F17" s="119"/>
      <c r="G17" s="79"/>
      <c r="H17" s="79"/>
      <c r="I17" s="79"/>
      <c r="J17" s="79"/>
      <c r="K17" s="79"/>
    </row>
    <row r="18" spans="1:11">
      <c r="A18" s="79"/>
      <c r="B18" s="79"/>
      <c r="C18" s="79"/>
      <c r="D18" s="79"/>
      <c r="E18" s="79"/>
      <c r="F18" s="119"/>
      <c r="G18" s="79"/>
      <c r="H18" s="79"/>
      <c r="I18" s="79"/>
      <c r="J18" s="79"/>
      <c r="K18" s="79"/>
    </row>
    <row r="19" spans="1:11">
      <c r="A19" s="79"/>
      <c r="B19" s="79"/>
      <c r="C19" s="79"/>
      <c r="D19" s="79"/>
      <c r="E19" s="79"/>
      <c r="F19" s="119"/>
      <c r="G19" s="79"/>
      <c r="H19" s="79"/>
      <c r="I19" s="79"/>
      <c r="J19" s="79"/>
      <c r="K19" s="79"/>
    </row>
    <row r="20" spans="1:11">
      <c r="A20" s="79"/>
      <c r="B20" s="79"/>
      <c r="C20" s="79"/>
      <c r="D20" s="79"/>
      <c r="E20" s="79"/>
      <c r="F20" s="119"/>
      <c r="G20" s="79"/>
      <c r="H20" s="79"/>
      <c r="I20" s="79"/>
      <c r="J20" s="79"/>
      <c r="K20" s="79"/>
    </row>
    <row r="21" spans="1:11">
      <c r="A21" s="79"/>
      <c r="B21" s="79"/>
      <c r="C21" s="79"/>
      <c r="D21" s="79"/>
      <c r="E21" s="79"/>
      <c r="F21" s="119"/>
      <c r="G21" s="79"/>
      <c r="H21" s="79"/>
      <c r="I21" s="79"/>
      <c r="J21" s="79"/>
      <c r="K21" s="79"/>
    </row>
    <row r="22" spans="1:11">
      <c r="A22" s="79"/>
      <c r="B22" s="79"/>
      <c r="C22" s="79"/>
      <c r="D22" s="79"/>
      <c r="E22" s="79"/>
      <c r="F22" s="119"/>
      <c r="G22" s="79"/>
      <c r="H22" s="79"/>
      <c r="I22" s="79"/>
      <c r="J22" s="79"/>
      <c r="K22" s="79"/>
    </row>
    <row r="23" spans="1:11">
      <c r="A23" s="79"/>
      <c r="B23" s="79"/>
      <c r="C23" s="79"/>
      <c r="D23" s="79"/>
      <c r="E23" s="79"/>
      <c r="F23" s="119"/>
      <c r="G23" s="79"/>
      <c r="H23" s="79"/>
      <c r="I23" s="79"/>
      <c r="J23" s="79"/>
      <c r="K23" s="79"/>
    </row>
    <row r="24" spans="1:11">
      <c r="A24" s="79"/>
      <c r="B24" s="79"/>
      <c r="C24" s="79"/>
      <c r="D24" s="79"/>
      <c r="E24" s="79"/>
      <c r="F24" s="119"/>
      <c r="G24" s="79"/>
      <c r="H24" s="79"/>
      <c r="I24" s="79"/>
      <c r="J24" s="79"/>
      <c r="K24" s="79"/>
    </row>
    <row r="25" spans="1:11">
      <c r="A25" s="79"/>
      <c r="B25" s="79"/>
      <c r="C25" s="79"/>
      <c r="D25" s="79"/>
      <c r="E25" s="79"/>
      <c r="F25" s="119"/>
      <c r="G25" s="79"/>
      <c r="H25" s="79"/>
      <c r="I25" s="79"/>
      <c r="J25" s="79"/>
      <c r="K25" s="79"/>
    </row>
    <row r="26" spans="1:11">
      <c r="A26" s="79"/>
      <c r="B26" s="79"/>
      <c r="C26" s="79"/>
      <c r="D26" s="79"/>
      <c r="E26" s="79"/>
      <c r="F26" s="119"/>
      <c r="G26" s="79"/>
      <c r="H26" s="79"/>
      <c r="I26" s="79"/>
      <c r="J26" s="79"/>
      <c r="K26" s="79"/>
    </row>
    <row r="27" spans="1:11">
      <c r="A27" s="79"/>
      <c r="B27" s="79"/>
      <c r="C27" s="79"/>
      <c r="D27" s="79"/>
      <c r="E27" s="79"/>
      <c r="F27" s="119"/>
      <c r="G27" s="79"/>
      <c r="H27" s="79"/>
      <c r="I27" s="79"/>
      <c r="J27" s="79"/>
      <c r="K27" s="79"/>
    </row>
  </sheetData>
  <mergeCells count="6">
    <mergeCell ref="A1:K1"/>
    <mergeCell ref="A2:F2"/>
    <mergeCell ref="G2:K2"/>
    <mergeCell ref="G3:K3"/>
    <mergeCell ref="A15:J15"/>
    <mergeCell ref="A13:J14"/>
  </mergeCells>
  <pageMargins left="0.75" right="0.75" top="1" bottom="1" header="0.5" footer="0.5"/>
  <pageSetup paperSize="9" scale="91"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3"/>
  <sheetViews>
    <sheetView view="pageBreakPreview" zoomScaleNormal="100" zoomScaleSheetLayoutView="100" topLeftCell="A317" workbookViewId="0">
      <selection activeCell="G5" sqref="G5:G348"/>
    </sheetView>
  </sheetViews>
  <sheetFormatPr defaultColWidth="8.875" defaultRowHeight="13.5"/>
  <cols>
    <col min="1" max="1" width="4.375" style="57" customWidth="1"/>
    <col min="2" max="2" width="16.125" style="57" customWidth="1"/>
    <col min="3" max="3" width="12.125" style="57" customWidth="1"/>
    <col min="4" max="4" width="13.375" style="57" customWidth="1"/>
    <col min="5" max="5" width="11" style="57" customWidth="1"/>
    <col min="6" max="6" width="10.75" style="57" customWidth="1"/>
    <col min="7" max="7" width="11.875" style="57" customWidth="1"/>
    <col min="8" max="10" width="8.125" style="57" customWidth="1"/>
    <col min="11" max="11" width="4.375" style="57" customWidth="1"/>
    <col min="12" max="16384" width="8.875" style="57"/>
  </cols>
  <sheetData>
    <row r="1" s="55" customFormat="1" ht="26.1" customHeight="1" spans="1:11">
      <c r="A1" s="123" t="s">
        <v>99</v>
      </c>
      <c r="B1" s="124"/>
      <c r="C1" s="124"/>
      <c r="D1" s="124"/>
      <c r="E1" s="124"/>
      <c r="F1" s="124"/>
      <c r="G1" s="124"/>
      <c r="H1" s="124"/>
      <c r="I1" s="124"/>
      <c r="J1" s="124"/>
      <c r="K1" s="128"/>
    </row>
    <row r="2" s="56" customFormat="1" spans="1:13">
      <c r="A2" s="16" t="s">
        <v>100</v>
      </c>
      <c r="B2" s="59"/>
      <c r="C2" s="59"/>
      <c r="D2" s="59"/>
      <c r="E2" s="59"/>
      <c r="F2" s="59"/>
      <c r="G2" s="59"/>
      <c r="H2" s="60"/>
      <c r="I2" s="60"/>
      <c r="J2" s="60"/>
      <c r="K2" s="41"/>
      <c r="L2" s="59"/>
      <c r="M2" s="59"/>
    </row>
    <row r="3" s="56" customFormat="1" spans="1:13">
      <c r="A3" s="125"/>
      <c r="B3" s="126"/>
      <c r="C3" s="126"/>
      <c r="D3" s="126"/>
      <c r="E3" s="126"/>
      <c r="F3" s="126"/>
      <c r="G3" s="126"/>
      <c r="H3" s="127" t="s">
        <v>64</v>
      </c>
      <c r="I3" s="127"/>
      <c r="J3" s="127"/>
      <c r="K3" s="129"/>
      <c r="L3" s="59"/>
      <c r="M3" s="59"/>
    </row>
    <row r="4" s="57" customFormat="1" ht="34" customHeight="1" spans="1:13">
      <c r="A4" s="26" t="s">
        <v>87</v>
      </c>
      <c r="B4" s="26" t="s">
        <v>101</v>
      </c>
      <c r="C4" s="26" t="s">
        <v>102</v>
      </c>
      <c r="D4" s="76" t="s">
        <v>103</v>
      </c>
      <c r="E4" s="26" t="s">
        <v>104</v>
      </c>
      <c r="F4" s="26" t="s">
        <v>75</v>
      </c>
      <c r="G4" s="26" t="s">
        <v>89</v>
      </c>
      <c r="H4" s="26" t="s">
        <v>105</v>
      </c>
      <c r="I4" s="26" t="s">
        <v>106</v>
      </c>
      <c r="J4" s="26" t="s">
        <v>77</v>
      </c>
      <c r="K4" s="26" t="s">
        <v>78</v>
      </c>
      <c r="L4" s="71"/>
      <c r="M4" s="71"/>
    </row>
    <row r="5" s="57" customFormat="1" spans="1:13">
      <c r="A5" s="31">
        <v>1</v>
      </c>
      <c r="B5" s="31" t="s">
        <v>107</v>
      </c>
      <c r="C5" s="31" t="s">
        <v>108</v>
      </c>
      <c r="D5" s="77">
        <v>13.2</v>
      </c>
      <c r="E5" s="31" t="s">
        <v>109</v>
      </c>
      <c r="F5" s="77" t="s">
        <v>110</v>
      </c>
      <c r="G5" s="37">
        <v>97116.36</v>
      </c>
      <c r="H5" s="37" t="s">
        <v>37</v>
      </c>
      <c r="I5" s="37">
        <v>70</v>
      </c>
      <c r="J5" s="37" t="s">
        <v>81</v>
      </c>
      <c r="K5" s="31"/>
      <c r="L5" s="79"/>
      <c r="M5" s="79"/>
    </row>
    <row r="6" s="57" customFormat="1" spans="1:13">
      <c r="A6" s="31">
        <v>2</v>
      </c>
      <c r="B6" s="31" t="s">
        <v>111</v>
      </c>
      <c r="C6" s="31" t="s">
        <v>108</v>
      </c>
      <c r="D6" s="77">
        <v>13.75</v>
      </c>
      <c r="E6" s="31" t="s">
        <v>109</v>
      </c>
      <c r="F6" s="77" t="s">
        <v>110</v>
      </c>
      <c r="G6" s="37">
        <v>101162.875</v>
      </c>
      <c r="H6" s="37" t="s">
        <v>37</v>
      </c>
      <c r="I6" s="37">
        <v>70</v>
      </c>
      <c r="J6" s="37" t="s">
        <v>81</v>
      </c>
      <c r="K6" s="31"/>
      <c r="L6" s="79"/>
      <c r="M6" s="79"/>
    </row>
    <row r="7" s="57" customFormat="1" spans="1:13">
      <c r="A7" s="31">
        <v>3</v>
      </c>
      <c r="B7" s="31" t="s">
        <v>112</v>
      </c>
      <c r="C7" s="31" t="s">
        <v>108</v>
      </c>
      <c r="D7" s="77">
        <v>13.75</v>
      </c>
      <c r="E7" s="31" t="s">
        <v>109</v>
      </c>
      <c r="F7" s="77" t="s">
        <v>110</v>
      </c>
      <c r="G7" s="37">
        <v>98412.875</v>
      </c>
      <c r="H7" s="37" t="s">
        <v>37</v>
      </c>
      <c r="I7" s="37">
        <v>70</v>
      </c>
      <c r="J7" s="37" t="s">
        <v>81</v>
      </c>
      <c r="K7" s="31"/>
      <c r="L7" s="79"/>
      <c r="M7" s="79"/>
    </row>
    <row r="8" s="57" customFormat="1" spans="1:13">
      <c r="A8" s="31">
        <v>4</v>
      </c>
      <c r="B8" s="31" t="s">
        <v>113</v>
      </c>
      <c r="C8" s="31" t="s">
        <v>108</v>
      </c>
      <c r="D8" s="77">
        <v>13.75</v>
      </c>
      <c r="E8" s="31" t="s">
        <v>109</v>
      </c>
      <c r="F8" s="77" t="s">
        <v>110</v>
      </c>
      <c r="G8" s="37">
        <v>98412.875</v>
      </c>
      <c r="H8" s="37" t="s">
        <v>37</v>
      </c>
      <c r="I8" s="37">
        <v>70</v>
      </c>
      <c r="J8" s="37" t="s">
        <v>81</v>
      </c>
      <c r="K8" s="31"/>
      <c r="L8" s="79"/>
      <c r="M8" s="79"/>
    </row>
    <row r="9" s="57" customFormat="1" spans="1:13">
      <c r="A9" s="31">
        <v>5</v>
      </c>
      <c r="B9" s="31" t="s">
        <v>114</v>
      </c>
      <c r="C9" s="31" t="s">
        <v>108</v>
      </c>
      <c r="D9" s="77">
        <v>13.75</v>
      </c>
      <c r="E9" s="31" t="s">
        <v>109</v>
      </c>
      <c r="F9" s="77" t="s">
        <v>110</v>
      </c>
      <c r="G9" s="37">
        <v>101162.875</v>
      </c>
      <c r="H9" s="37" t="s">
        <v>37</v>
      </c>
      <c r="I9" s="37">
        <v>70</v>
      </c>
      <c r="J9" s="37" t="s">
        <v>81</v>
      </c>
      <c r="K9" s="31"/>
      <c r="L9" s="79"/>
      <c r="M9" s="79"/>
    </row>
    <row r="10" s="57" customFormat="1" spans="1:13">
      <c r="A10" s="31">
        <v>6</v>
      </c>
      <c r="B10" s="31" t="s">
        <v>115</v>
      </c>
      <c r="C10" s="31" t="s">
        <v>108</v>
      </c>
      <c r="D10" s="77">
        <v>13.75</v>
      </c>
      <c r="E10" s="31" t="s">
        <v>109</v>
      </c>
      <c r="F10" s="77" t="s">
        <v>110</v>
      </c>
      <c r="G10" s="37">
        <v>101162.875</v>
      </c>
      <c r="H10" s="37" t="s">
        <v>37</v>
      </c>
      <c r="I10" s="37">
        <v>70</v>
      </c>
      <c r="J10" s="37" t="s">
        <v>81</v>
      </c>
      <c r="K10" s="31"/>
      <c r="L10" s="79"/>
      <c r="M10" s="79"/>
    </row>
    <row r="11" s="57" customFormat="1" spans="1:13">
      <c r="A11" s="31">
        <v>7</v>
      </c>
      <c r="B11" s="31" t="s">
        <v>116</v>
      </c>
      <c r="C11" s="31" t="s">
        <v>108</v>
      </c>
      <c r="D11" s="77">
        <v>13.75</v>
      </c>
      <c r="E11" s="31" t="s">
        <v>109</v>
      </c>
      <c r="F11" s="77" t="s">
        <v>110</v>
      </c>
      <c r="G11" s="37">
        <v>101162.875</v>
      </c>
      <c r="H11" s="37" t="s">
        <v>37</v>
      </c>
      <c r="I11" s="37">
        <v>70</v>
      </c>
      <c r="J11" s="37" t="s">
        <v>81</v>
      </c>
      <c r="K11" s="31"/>
      <c r="L11" s="79"/>
      <c r="M11" s="79"/>
    </row>
    <row r="12" s="57" customFormat="1" spans="1:13">
      <c r="A12" s="31">
        <v>8</v>
      </c>
      <c r="B12" s="31" t="s">
        <v>117</v>
      </c>
      <c r="C12" s="31" t="s">
        <v>108</v>
      </c>
      <c r="D12" s="77">
        <v>13.75</v>
      </c>
      <c r="E12" s="31" t="s">
        <v>109</v>
      </c>
      <c r="F12" s="77" t="s">
        <v>110</v>
      </c>
      <c r="G12" s="37">
        <v>101162.875</v>
      </c>
      <c r="H12" s="37" t="s">
        <v>37</v>
      </c>
      <c r="I12" s="37">
        <v>70</v>
      </c>
      <c r="J12" s="37" t="s">
        <v>81</v>
      </c>
      <c r="K12" s="31"/>
      <c r="L12" s="79"/>
      <c r="M12" s="79"/>
    </row>
    <row r="13" s="57" customFormat="1" spans="1:13">
      <c r="A13" s="31">
        <v>9</v>
      </c>
      <c r="B13" s="31" t="s">
        <v>118</v>
      </c>
      <c r="C13" s="31" t="s">
        <v>108</v>
      </c>
      <c r="D13" s="77">
        <v>13.75</v>
      </c>
      <c r="E13" s="31" t="s">
        <v>109</v>
      </c>
      <c r="F13" s="77" t="s">
        <v>110</v>
      </c>
      <c r="G13" s="37">
        <v>101162.875</v>
      </c>
      <c r="H13" s="37" t="s">
        <v>37</v>
      </c>
      <c r="I13" s="37">
        <v>70</v>
      </c>
      <c r="J13" s="37" t="s">
        <v>81</v>
      </c>
      <c r="K13" s="31"/>
      <c r="L13" s="79"/>
      <c r="M13" s="79"/>
    </row>
    <row r="14" s="57" customFormat="1" spans="1:13">
      <c r="A14" s="31">
        <v>10</v>
      </c>
      <c r="B14" s="31" t="s">
        <v>119</v>
      </c>
      <c r="C14" s="31" t="s">
        <v>108</v>
      </c>
      <c r="D14" s="77">
        <v>13.75</v>
      </c>
      <c r="E14" s="31" t="s">
        <v>109</v>
      </c>
      <c r="F14" s="77" t="s">
        <v>110</v>
      </c>
      <c r="G14" s="37">
        <v>101162.875</v>
      </c>
      <c r="H14" s="37" t="s">
        <v>37</v>
      </c>
      <c r="I14" s="37">
        <v>70</v>
      </c>
      <c r="J14" s="37" t="s">
        <v>81</v>
      </c>
      <c r="K14" s="31"/>
      <c r="L14" s="79"/>
      <c r="M14" s="79"/>
    </row>
    <row r="15" s="57" customFormat="1" spans="1:13">
      <c r="A15" s="31">
        <v>11</v>
      </c>
      <c r="B15" s="31" t="s">
        <v>120</v>
      </c>
      <c r="C15" s="31" t="s">
        <v>108</v>
      </c>
      <c r="D15" s="77">
        <v>13.75</v>
      </c>
      <c r="E15" s="31" t="s">
        <v>109</v>
      </c>
      <c r="F15" s="77" t="s">
        <v>110</v>
      </c>
      <c r="G15" s="37">
        <v>101162.875</v>
      </c>
      <c r="H15" s="37" t="s">
        <v>37</v>
      </c>
      <c r="I15" s="37">
        <v>70</v>
      </c>
      <c r="J15" s="37" t="s">
        <v>81</v>
      </c>
      <c r="K15" s="31"/>
      <c r="L15" s="79"/>
      <c r="M15" s="79"/>
    </row>
    <row r="16" s="57" customFormat="1" spans="1:13">
      <c r="A16" s="31">
        <v>12</v>
      </c>
      <c r="B16" s="31" t="s">
        <v>121</v>
      </c>
      <c r="C16" s="31" t="s">
        <v>108</v>
      </c>
      <c r="D16" s="77">
        <v>13.75</v>
      </c>
      <c r="E16" s="31" t="s">
        <v>109</v>
      </c>
      <c r="F16" s="77" t="s">
        <v>110</v>
      </c>
      <c r="G16" s="37">
        <v>101162.875</v>
      </c>
      <c r="H16" s="37" t="s">
        <v>37</v>
      </c>
      <c r="I16" s="37">
        <v>70</v>
      </c>
      <c r="J16" s="37" t="s">
        <v>81</v>
      </c>
      <c r="K16" s="31"/>
      <c r="L16" s="79"/>
      <c r="M16" s="79"/>
    </row>
    <row r="17" s="57" customFormat="1" spans="1:13">
      <c r="A17" s="31">
        <v>13</v>
      </c>
      <c r="B17" s="31" t="s">
        <v>122</v>
      </c>
      <c r="C17" s="31" t="s">
        <v>108</v>
      </c>
      <c r="D17" s="77">
        <v>13.75</v>
      </c>
      <c r="E17" s="31" t="s">
        <v>109</v>
      </c>
      <c r="F17" s="77" t="s">
        <v>110</v>
      </c>
      <c r="G17" s="37">
        <v>101162.875</v>
      </c>
      <c r="H17" s="37" t="s">
        <v>37</v>
      </c>
      <c r="I17" s="37">
        <v>70</v>
      </c>
      <c r="J17" s="37" t="s">
        <v>81</v>
      </c>
      <c r="K17" s="31"/>
      <c r="L17" s="79"/>
      <c r="M17" s="79"/>
    </row>
    <row r="18" s="57" customFormat="1" spans="1:13">
      <c r="A18" s="31">
        <v>14</v>
      </c>
      <c r="B18" s="31" t="s">
        <v>123</v>
      </c>
      <c r="C18" s="31" t="s">
        <v>108</v>
      </c>
      <c r="D18" s="77">
        <v>13.75</v>
      </c>
      <c r="E18" s="31" t="s">
        <v>109</v>
      </c>
      <c r="F18" s="77" t="s">
        <v>110</v>
      </c>
      <c r="G18" s="37">
        <v>101162.875</v>
      </c>
      <c r="H18" s="37" t="s">
        <v>37</v>
      </c>
      <c r="I18" s="37">
        <v>70</v>
      </c>
      <c r="J18" s="37" t="s">
        <v>81</v>
      </c>
      <c r="K18" s="31"/>
      <c r="L18" s="79"/>
      <c r="M18" s="79"/>
    </row>
    <row r="19" s="57" customFormat="1" spans="1:13">
      <c r="A19" s="31">
        <v>15</v>
      </c>
      <c r="B19" s="31" t="s">
        <v>124</v>
      </c>
      <c r="C19" s="31" t="s">
        <v>108</v>
      </c>
      <c r="D19" s="77">
        <v>13.75</v>
      </c>
      <c r="E19" s="31" t="s">
        <v>109</v>
      </c>
      <c r="F19" s="77" t="s">
        <v>110</v>
      </c>
      <c r="G19" s="37">
        <v>101162.875</v>
      </c>
      <c r="H19" s="37" t="s">
        <v>37</v>
      </c>
      <c r="I19" s="37">
        <v>70</v>
      </c>
      <c r="J19" s="37" t="s">
        <v>81</v>
      </c>
      <c r="K19" s="31"/>
      <c r="L19" s="79"/>
      <c r="M19" s="79"/>
    </row>
    <row r="20" s="57" customFormat="1" spans="1:13">
      <c r="A20" s="31">
        <v>16</v>
      </c>
      <c r="B20" s="31" t="s">
        <v>125</v>
      </c>
      <c r="C20" s="31" t="s">
        <v>108</v>
      </c>
      <c r="D20" s="77">
        <v>13.75</v>
      </c>
      <c r="E20" s="31" t="s">
        <v>109</v>
      </c>
      <c r="F20" s="77" t="s">
        <v>110</v>
      </c>
      <c r="G20" s="37">
        <v>101162.875</v>
      </c>
      <c r="H20" s="37" t="s">
        <v>37</v>
      </c>
      <c r="I20" s="37">
        <v>70</v>
      </c>
      <c r="J20" s="37" t="s">
        <v>81</v>
      </c>
      <c r="K20" s="31"/>
      <c r="L20" s="79"/>
      <c r="M20" s="79"/>
    </row>
    <row r="21" s="57" customFormat="1" spans="1:13">
      <c r="A21" s="31">
        <v>17</v>
      </c>
      <c r="B21" s="31" t="s">
        <v>126</v>
      </c>
      <c r="C21" s="31" t="s">
        <v>108</v>
      </c>
      <c r="D21" s="77">
        <v>13.75</v>
      </c>
      <c r="E21" s="31" t="s">
        <v>109</v>
      </c>
      <c r="F21" s="77" t="s">
        <v>110</v>
      </c>
      <c r="G21" s="37">
        <v>101162.875</v>
      </c>
      <c r="H21" s="37" t="s">
        <v>37</v>
      </c>
      <c r="I21" s="37">
        <v>70</v>
      </c>
      <c r="J21" s="37" t="s">
        <v>81</v>
      </c>
      <c r="K21" s="31"/>
      <c r="L21" s="79"/>
      <c r="M21" s="79"/>
    </row>
    <row r="22" s="57" customFormat="1" spans="1:13">
      <c r="A22" s="31">
        <v>18</v>
      </c>
      <c r="B22" s="31" t="s">
        <v>127</v>
      </c>
      <c r="C22" s="31" t="s">
        <v>108</v>
      </c>
      <c r="D22" s="77">
        <v>13.75</v>
      </c>
      <c r="E22" s="31" t="s">
        <v>109</v>
      </c>
      <c r="F22" s="77" t="s">
        <v>110</v>
      </c>
      <c r="G22" s="37">
        <v>101162.875</v>
      </c>
      <c r="H22" s="37" t="s">
        <v>37</v>
      </c>
      <c r="I22" s="37">
        <v>70</v>
      </c>
      <c r="J22" s="37" t="s">
        <v>81</v>
      </c>
      <c r="K22" s="31"/>
      <c r="L22" s="79"/>
      <c r="M22" s="79"/>
    </row>
    <row r="23" s="57" customFormat="1" spans="1:13">
      <c r="A23" s="31">
        <v>19</v>
      </c>
      <c r="B23" s="31" t="s">
        <v>128</v>
      </c>
      <c r="C23" s="31" t="s">
        <v>108</v>
      </c>
      <c r="D23" s="77">
        <v>13.75</v>
      </c>
      <c r="E23" s="31" t="s">
        <v>109</v>
      </c>
      <c r="F23" s="77" t="s">
        <v>110</v>
      </c>
      <c r="G23" s="37">
        <v>101162.875</v>
      </c>
      <c r="H23" s="37" t="s">
        <v>37</v>
      </c>
      <c r="I23" s="37">
        <v>70</v>
      </c>
      <c r="J23" s="37" t="s">
        <v>81</v>
      </c>
      <c r="K23" s="31"/>
      <c r="L23" s="79"/>
      <c r="M23" s="79"/>
    </row>
    <row r="24" s="57" customFormat="1" spans="1:13">
      <c r="A24" s="31">
        <v>20</v>
      </c>
      <c r="B24" s="31" t="s">
        <v>129</v>
      </c>
      <c r="C24" s="31" t="s">
        <v>108</v>
      </c>
      <c r="D24" s="77">
        <v>13.75</v>
      </c>
      <c r="E24" s="31" t="s">
        <v>109</v>
      </c>
      <c r="F24" s="77" t="s">
        <v>110</v>
      </c>
      <c r="G24" s="37">
        <v>101162.875</v>
      </c>
      <c r="H24" s="37" t="s">
        <v>37</v>
      </c>
      <c r="I24" s="37">
        <v>70</v>
      </c>
      <c r="J24" s="37" t="s">
        <v>81</v>
      </c>
      <c r="K24" s="31"/>
      <c r="L24" s="79"/>
      <c r="M24" s="79"/>
    </row>
    <row r="25" s="57" customFormat="1" spans="1:13">
      <c r="A25" s="31">
        <v>21</v>
      </c>
      <c r="B25" s="31" t="s">
        <v>130</v>
      </c>
      <c r="C25" s="31" t="s">
        <v>108</v>
      </c>
      <c r="D25" s="77">
        <v>13.75</v>
      </c>
      <c r="E25" s="31" t="s">
        <v>109</v>
      </c>
      <c r="F25" s="77" t="s">
        <v>110</v>
      </c>
      <c r="G25" s="37">
        <v>101162.875</v>
      </c>
      <c r="H25" s="37" t="s">
        <v>37</v>
      </c>
      <c r="I25" s="37">
        <v>70</v>
      </c>
      <c r="J25" s="37" t="s">
        <v>81</v>
      </c>
      <c r="K25" s="31"/>
      <c r="L25" s="79"/>
      <c r="M25" s="79"/>
    </row>
    <row r="26" s="57" customFormat="1" spans="1:13">
      <c r="A26" s="31">
        <v>22</v>
      </c>
      <c r="B26" s="31" t="s">
        <v>131</v>
      </c>
      <c r="C26" s="31" t="s">
        <v>108</v>
      </c>
      <c r="D26" s="77">
        <v>13.75</v>
      </c>
      <c r="E26" s="31" t="s">
        <v>109</v>
      </c>
      <c r="F26" s="77" t="s">
        <v>110</v>
      </c>
      <c r="G26" s="37">
        <v>101162.875</v>
      </c>
      <c r="H26" s="37" t="s">
        <v>37</v>
      </c>
      <c r="I26" s="37">
        <v>70</v>
      </c>
      <c r="J26" s="37" t="s">
        <v>81</v>
      </c>
      <c r="K26" s="31"/>
      <c r="L26" s="79"/>
      <c r="M26" s="79"/>
    </row>
    <row r="27" s="57" customFormat="1" spans="1:13">
      <c r="A27" s="31">
        <v>23</v>
      </c>
      <c r="B27" s="31" t="s">
        <v>132</v>
      </c>
      <c r="C27" s="31" t="s">
        <v>108</v>
      </c>
      <c r="D27" s="77">
        <v>13.75</v>
      </c>
      <c r="E27" s="31" t="s">
        <v>109</v>
      </c>
      <c r="F27" s="77" t="s">
        <v>110</v>
      </c>
      <c r="G27" s="37">
        <v>101162.875</v>
      </c>
      <c r="H27" s="37" t="s">
        <v>37</v>
      </c>
      <c r="I27" s="37">
        <v>70</v>
      </c>
      <c r="J27" s="37" t="s">
        <v>81</v>
      </c>
      <c r="K27" s="31"/>
      <c r="L27" s="79"/>
      <c r="M27" s="79"/>
    </row>
    <row r="28" s="57" customFormat="1" spans="1:13">
      <c r="A28" s="31">
        <v>24</v>
      </c>
      <c r="B28" s="31" t="s">
        <v>133</v>
      </c>
      <c r="C28" s="31" t="s">
        <v>108</v>
      </c>
      <c r="D28" s="77">
        <v>13.75</v>
      </c>
      <c r="E28" s="31" t="s">
        <v>109</v>
      </c>
      <c r="F28" s="77" t="s">
        <v>110</v>
      </c>
      <c r="G28" s="37">
        <v>101162.875</v>
      </c>
      <c r="H28" s="37" t="s">
        <v>37</v>
      </c>
      <c r="I28" s="37">
        <v>70</v>
      </c>
      <c r="J28" s="37" t="s">
        <v>81</v>
      </c>
      <c r="K28" s="31"/>
      <c r="L28" s="79"/>
      <c r="M28" s="79"/>
    </row>
    <row r="29" s="57" customFormat="1" spans="1:13">
      <c r="A29" s="31">
        <v>25</v>
      </c>
      <c r="B29" s="31" t="s">
        <v>134</v>
      </c>
      <c r="C29" s="31" t="s">
        <v>108</v>
      </c>
      <c r="D29" s="77">
        <v>13.75</v>
      </c>
      <c r="E29" s="31" t="s">
        <v>109</v>
      </c>
      <c r="F29" s="77" t="s">
        <v>110</v>
      </c>
      <c r="G29" s="37">
        <v>101162.875</v>
      </c>
      <c r="H29" s="37" t="s">
        <v>37</v>
      </c>
      <c r="I29" s="37">
        <v>70</v>
      </c>
      <c r="J29" s="37" t="s">
        <v>81</v>
      </c>
      <c r="K29" s="31"/>
      <c r="L29" s="79"/>
      <c r="M29" s="79"/>
    </row>
    <row r="30" s="57" customFormat="1" spans="1:13">
      <c r="A30" s="31">
        <v>26</v>
      </c>
      <c r="B30" s="31" t="s">
        <v>135</v>
      </c>
      <c r="C30" s="31" t="s">
        <v>108</v>
      </c>
      <c r="D30" s="77">
        <v>13.75</v>
      </c>
      <c r="E30" s="31" t="s">
        <v>109</v>
      </c>
      <c r="F30" s="77" t="s">
        <v>110</v>
      </c>
      <c r="G30" s="37">
        <v>101162.875</v>
      </c>
      <c r="H30" s="37" t="s">
        <v>37</v>
      </c>
      <c r="I30" s="37">
        <v>70</v>
      </c>
      <c r="J30" s="37" t="s">
        <v>81</v>
      </c>
      <c r="K30" s="31"/>
      <c r="L30" s="79"/>
      <c r="M30" s="79"/>
    </row>
    <row r="31" s="57" customFormat="1" spans="1:13">
      <c r="A31" s="31">
        <v>27</v>
      </c>
      <c r="B31" s="31" t="s">
        <v>136</v>
      </c>
      <c r="C31" s="31" t="s">
        <v>108</v>
      </c>
      <c r="D31" s="77">
        <v>13.75</v>
      </c>
      <c r="E31" s="31" t="s">
        <v>109</v>
      </c>
      <c r="F31" s="77" t="s">
        <v>110</v>
      </c>
      <c r="G31" s="37">
        <v>101162.875</v>
      </c>
      <c r="H31" s="37" t="s">
        <v>37</v>
      </c>
      <c r="I31" s="37">
        <v>70</v>
      </c>
      <c r="J31" s="37" t="s">
        <v>81</v>
      </c>
      <c r="K31" s="31"/>
      <c r="L31" s="79"/>
      <c r="M31" s="79"/>
    </row>
    <row r="32" s="57" customFormat="1" spans="1:13">
      <c r="A32" s="31">
        <v>28</v>
      </c>
      <c r="B32" s="31" t="s">
        <v>137</v>
      </c>
      <c r="C32" s="31" t="s">
        <v>108</v>
      </c>
      <c r="D32" s="77">
        <v>13.75</v>
      </c>
      <c r="E32" s="31" t="s">
        <v>109</v>
      </c>
      <c r="F32" s="77" t="s">
        <v>110</v>
      </c>
      <c r="G32" s="37">
        <v>101162.875</v>
      </c>
      <c r="H32" s="37" t="s">
        <v>37</v>
      </c>
      <c r="I32" s="37">
        <v>70</v>
      </c>
      <c r="J32" s="37" t="s">
        <v>81</v>
      </c>
      <c r="K32" s="31"/>
      <c r="L32" s="79"/>
      <c r="M32" s="79"/>
    </row>
    <row r="33" s="57" customFormat="1" spans="1:13">
      <c r="A33" s="31">
        <v>29</v>
      </c>
      <c r="B33" s="31" t="s">
        <v>138</v>
      </c>
      <c r="C33" s="31" t="s">
        <v>108</v>
      </c>
      <c r="D33" s="77">
        <v>13.75</v>
      </c>
      <c r="E33" s="31" t="s">
        <v>109</v>
      </c>
      <c r="F33" s="77" t="s">
        <v>110</v>
      </c>
      <c r="G33" s="37">
        <v>101162.875</v>
      </c>
      <c r="H33" s="37" t="s">
        <v>37</v>
      </c>
      <c r="I33" s="37">
        <v>70</v>
      </c>
      <c r="J33" s="37" t="s">
        <v>81</v>
      </c>
      <c r="K33" s="31"/>
      <c r="L33" s="79"/>
      <c r="M33" s="79"/>
    </row>
    <row r="34" s="57" customFormat="1" spans="1:13">
      <c r="A34" s="31">
        <v>30</v>
      </c>
      <c r="B34" s="31" t="s">
        <v>139</v>
      </c>
      <c r="C34" s="31" t="s">
        <v>108</v>
      </c>
      <c r="D34" s="77">
        <v>13.75</v>
      </c>
      <c r="E34" s="31" t="s">
        <v>109</v>
      </c>
      <c r="F34" s="77" t="s">
        <v>110</v>
      </c>
      <c r="G34" s="37">
        <v>101162.875</v>
      </c>
      <c r="H34" s="37" t="s">
        <v>37</v>
      </c>
      <c r="I34" s="37">
        <v>70</v>
      </c>
      <c r="J34" s="37" t="s">
        <v>81</v>
      </c>
      <c r="K34" s="31"/>
      <c r="L34" s="79"/>
      <c r="M34" s="79"/>
    </row>
    <row r="35" s="57" customFormat="1" spans="1:13">
      <c r="A35" s="31">
        <v>31</v>
      </c>
      <c r="B35" s="31" t="s">
        <v>140</v>
      </c>
      <c r="C35" s="31" t="s">
        <v>108</v>
      </c>
      <c r="D35" s="77">
        <v>13.75</v>
      </c>
      <c r="E35" s="31" t="s">
        <v>109</v>
      </c>
      <c r="F35" s="77" t="s">
        <v>110</v>
      </c>
      <c r="G35" s="37">
        <v>101162.875</v>
      </c>
      <c r="H35" s="37" t="s">
        <v>37</v>
      </c>
      <c r="I35" s="37">
        <v>70</v>
      </c>
      <c r="J35" s="37" t="s">
        <v>81</v>
      </c>
      <c r="K35" s="31"/>
      <c r="L35" s="79"/>
      <c r="M35" s="79"/>
    </row>
    <row r="36" s="57" customFormat="1" spans="1:13">
      <c r="A36" s="31">
        <v>32</v>
      </c>
      <c r="B36" s="31" t="s">
        <v>141</v>
      </c>
      <c r="C36" s="31" t="s">
        <v>108</v>
      </c>
      <c r="D36" s="77">
        <v>13.75</v>
      </c>
      <c r="E36" s="31" t="s">
        <v>109</v>
      </c>
      <c r="F36" s="77" t="s">
        <v>110</v>
      </c>
      <c r="G36" s="37">
        <v>101162.875</v>
      </c>
      <c r="H36" s="37" t="s">
        <v>37</v>
      </c>
      <c r="I36" s="37">
        <v>70</v>
      </c>
      <c r="J36" s="37" t="s">
        <v>81</v>
      </c>
      <c r="K36" s="31"/>
      <c r="L36" s="79"/>
      <c r="M36" s="79"/>
    </row>
    <row r="37" s="57" customFormat="1" spans="1:13">
      <c r="A37" s="31">
        <v>33</v>
      </c>
      <c r="B37" s="31" t="s">
        <v>142</v>
      </c>
      <c r="C37" s="31" t="s">
        <v>108</v>
      </c>
      <c r="D37" s="77">
        <v>13.75</v>
      </c>
      <c r="E37" s="31" t="s">
        <v>109</v>
      </c>
      <c r="F37" s="77" t="s">
        <v>110</v>
      </c>
      <c r="G37" s="37">
        <v>101162.875</v>
      </c>
      <c r="H37" s="37" t="s">
        <v>37</v>
      </c>
      <c r="I37" s="37">
        <v>70</v>
      </c>
      <c r="J37" s="37" t="s">
        <v>81</v>
      </c>
      <c r="K37" s="31"/>
      <c r="L37" s="79"/>
      <c r="M37" s="79"/>
    </row>
    <row r="38" s="57" customFormat="1" spans="1:13">
      <c r="A38" s="31">
        <v>34</v>
      </c>
      <c r="B38" s="31" t="s">
        <v>143</v>
      </c>
      <c r="C38" s="31" t="s">
        <v>108</v>
      </c>
      <c r="D38" s="77">
        <v>13.75</v>
      </c>
      <c r="E38" s="31" t="s">
        <v>109</v>
      </c>
      <c r="F38" s="77" t="s">
        <v>110</v>
      </c>
      <c r="G38" s="37">
        <v>101162.875</v>
      </c>
      <c r="H38" s="37" t="s">
        <v>37</v>
      </c>
      <c r="I38" s="37">
        <v>70</v>
      </c>
      <c r="J38" s="37" t="s">
        <v>81</v>
      </c>
      <c r="K38" s="31"/>
      <c r="L38" s="79"/>
      <c r="M38" s="79"/>
    </row>
    <row r="39" s="57" customFormat="1" spans="1:13">
      <c r="A39" s="31">
        <v>35</v>
      </c>
      <c r="B39" s="31" t="s">
        <v>144</v>
      </c>
      <c r="C39" s="31" t="s">
        <v>108</v>
      </c>
      <c r="D39" s="77">
        <v>13.75</v>
      </c>
      <c r="E39" s="31" t="s">
        <v>109</v>
      </c>
      <c r="F39" s="77" t="s">
        <v>110</v>
      </c>
      <c r="G39" s="37">
        <v>73662.875</v>
      </c>
      <c r="H39" s="37" t="s">
        <v>37</v>
      </c>
      <c r="I39" s="37">
        <v>70</v>
      </c>
      <c r="J39" s="37" t="s">
        <v>81</v>
      </c>
      <c r="K39" s="31"/>
      <c r="L39" s="79"/>
      <c r="M39" s="79"/>
    </row>
    <row r="40" s="57" customFormat="1" spans="1:13">
      <c r="A40" s="31">
        <v>36</v>
      </c>
      <c r="B40" s="31" t="s">
        <v>145</v>
      </c>
      <c r="C40" s="31" t="s">
        <v>108</v>
      </c>
      <c r="D40" s="77">
        <v>13.2</v>
      </c>
      <c r="E40" s="31" t="s">
        <v>109</v>
      </c>
      <c r="F40" s="77" t="s">
        <v>110</v>
      </c>
      <c r="G40" s="37">
        <v>97116.36</v>
      </c>
      <c r="H40" s="37" t="s">
        <v>37</v>
      </c>
      <c r="I40" s="37">
        <v>70</v>
      </c>
      <c r="J40" s="37" t="s">
        <v>81</v>
      </c>
      <c r="K40" s="31"/>
      <c r="L40" s="79"/>
      <c r="M40" s="79"/>
    </row>
    <row r="41" s="57" customFormat="1" spans="1:13">
      <c r="A41" s="31">
        <v>37</v>
      </c>
      <c r="B41" s="31" t="s">
        <v>146</v>
      </c>
      <c r="C41" s="31" t="s">
        <v>108</v>
      </c>
      <c r="D41" s="77">
        <v>13.75</v>
      </c>
      <c r="E41" s="31" t="s">
        <v>109</v>
      </c>
      <c r="F41" s="77" t="s">
        <v>110</v>
      </c>
      <c r="G41" s="37">
        <v>101162.875</v>
      </c>
      <c r="H41" s="37" t="s">
        <v>37</v>
      </c>
      <c r="I41" s="37">
        <v>70</v>
      </c>
      <c r="J41" s="37" t="s">
        <v>81</v>
      </c>
      <c r="K41" s="31"/>
      <c r="L41" s="79"/>
      <c r="M41" s="79"/>
    </row>
    <row r="42" s="57" customFormat="1" spans="1:13">
      <c r="A42" s="31">
        <v>38</v>
      </c>
      <c r="B42" s="31" t="s">
        <v>147</v>
      </c>
      <c r="C42" s="31" t="s">
        <v>108</v>
      </c>
      <c r="D42" s="77">
        <v>13.75</v>
      </c>
      <c r="E42" s="31" t="s">
        <v>109</v>
      </c>
      <c r="F42" s="77" t="s">
        <v>110</v>
      </c>
      <c r="G42" s="37">
        <v>101162.875</v>
      </c>
      <c r="H42" s="37" t="s">
        <v>37</v>
      </c>
      <c r="I42" s="37">
        <v>70</v>
      </c>
      <c r="J42" s="37" t="s">
        <v>81</v>
      </c>
      <c r="K42" s="31"/>
      <c r="L42" s="79"/>
      <c r="M42" s="79"/>
    </row>
    <row r="43" s="57" customFormat="1" spans="1:13">
      <c r="A43" s="31">
        <v>39</v>
      </c>
      <c r="B43" s="31" t="s">
        <v>148</v>
      </c>
      <c r="C43" s="31" t="s">
        <v>108</v>
      </c>
      <c r="D43" s="77">
        <v>13.75</v>
      </c>
      <c r="E43" s="31" t="s">
        <v>109</v>
      </c>
      <c r="F43" s="77" t="s">
        <v>110</v>
      </c>
      <c r="G43" s="37">
        <v>101162.875</v>
      </c>
      <c r="H43" s="37" t="s">
        <v>37</v>
      </c>
      <c r="I43" s="37">
        <v>70</v>
      </c>
      <c r="J43" s="37" t="s">
        <v>81</v>
      </c>
      <c r="K43" s="31"/>
      <c r="L43" s="79"/>
      <c r="M43" s="79"/>
    </row>
    <row r="44" s="57" customFormat="1" spans="1:13">
      <c r="A44" s="31">
        <v>40</v>
      </c>
      <c r="B44" s="31" t="s">
        <v>149</v>
      </c>
      <c r="C44" s="31" t="s">
        <v>108</v>
      </c>
      <c r="D44" s="77">
        <v>13.75</v>
      </c>
      <c r="E44" s="31" t="s">
        <v>109</v>
      </c>
      <c r="F44" s="77" t="s">
        <v>110</v>
      </c>
      <c r="G44" s="37">
        <v>101162.875</v>
      </c>
      <c r="H44" s="37" t="s">
        <v>37</v>
      </c>
      <c r="I44" s="37">
        <v>70</v>
      </c>
      <c r="J44" s="37" t="s">
        <v>81</v>
      </c>
      <c r="K44" s="31"/>
      <c r="L44" s="79"/>
      <c r="M44" s="79"/>
    </row>
    <row r="45" s="57" customFormat="1" spans="1:13">
      <c r="A45" s="31">
        <v>41</v>
      </c>
      <c r="B45" s="31" t="s">
        <v>150</v>
      </c>
      <c r="C45" s="31" t="s">
        <v>108</v>
      </c>
      <c r="D45" s="77">
        <v>13.75</v>
      </c>
      <c r="E45" s="31" t="s">
        <v>109</v>
      </c>
      <c r="F45" s="77" t="s">
        <v>110</v>
      </c>
      <c r="G45" s="37">
        <v>101162.875</v>
      </c>
      <c r="H45" s="37" t="s">
        <v>37</v>
      </c>
      <c r="I45" s="37">
        <v>70</v>
      </c>
      <c r="J45" s="37" t="s">
        <v>81</v>
      </c>
      <c r="K45" s="31"/>
      <c r="L45" s="79"/>
      <c r="M45" s="79"/>
    </row>
    <row r="46" s="57" customFormat="1" spans="1:13">
      <c r="A46" s="31">
        <v>42</v>
      </c>
      <c r="B46" s="31" t="s">
        <v>151</v>
      </c>
      <c r="C46" s="31" t="s">
        <v>108</v>
      </c>
      <c r="D46" s="77">
        <v>13.75</v>
      </c>
      <c r="E46" s="31" t="s">
        <v>109</v>
      </c>
      <c r="F46" s="77" t="s">
        <v>110</v>
      </c>
      <c r="G46" s="37">
        <v>101162.875</v>
      </c>
      <c r="H46" s="37" t="s">
        <v>37</v>
      </c>
      <c r="I46" s="37">
        <v>70</v>
      </c>
      <c r="J46" s="37" t="s">
        <v>81</v>
      </c>
      <c r="K46" s="31"/>
      <c r="L46" s="79"/>
      <c r="M46" s="79"/>
    </row>
    <row r="47" s="57" customFormat="1" spans="1:13">
      <c r="A47" s="31">
        <v>43</v>
      </c>
      <c r="B47" s="31" t="s">
        <v>152</v>
      </c>
      <c r="C47" s="31" t="s">
        <v>108</v>
      </c>
      <c r="D47" s="77">
        <v>13.75</v>
      </c>
      <c r="E47" s="31" t="s">
        <v>109</v>
      </c>
      <c r="F47" s="77" t="s">
        <v>110</v>
      </c>
      <c r="G47" s="37">
        <v>101162.875</v>
      </c>
      <c r="H47" s="37" t="s">
        <v>37</v>
      </c>
      <c r="I47" s="37">
        <v>70</v>
      </c>
      <c r="J47" s="37" t="s">
        <v>81</v>
      </c>
      <c r="K47" s="31"/>
      <c r="L47" s="79"/>
      <c r="M47" s="79"/>
    </row>
    <row r="48" s="57" customFormat="1" spans="1:13">
      <c r="A48" s="31">
        <v>44</v>
      </c>
      <c r="B48" s="31" t="s">
        <v>153</v>
      </c>
      <c r="C48" s="31" t="s">
        <v>108</v>
      </c>
      <c r="D48" s="77">
        <v>13.75</v>
      </c>
      <c r="E48" s="31" t="s">
        <v>109</v>
      </c>
      <c r="F48" s="77" t="s">
        <v>110</v>
      </c>
      <c r="G48" s="37">
        <v>101162.875</v>
      </c>
      <c r="H48" s="37" t="s">
        <v>37</v>
      </c>
      <c r="I48" s="37">
        <v>70</v>
      </c>
      <c r="J48" s="37" t="s">
        <v>81</v>
      </c>
      <c r="K48" s="31"/>
      <c r="L48" s="79"/>
      <c r="M48" s="79"/>
    </row>
    <row r="49" s="57" customFormat="1" spans="1:13">
      <c r="A49" s="31">
        <v>45</v>
      </c>
      <c r="B49" s="31" t="s">
        <v>154</v>
      </c>
      <c r="C49" s="31" t="s">
        <v>108</v>
      </c>
      <c r="D49" s="77">
        <v>13.75</v>
      </c>
      <c r="E49" s="31" t="s">
        <v>109</v>
      </c>
      <c r="F49" s="77" t="s">
        <v>110</v>
      </c>
      <c r="G49" s="37">
        <v>101162.875</v>
      </c>
      <c r="H49" s="37" t="s">
        <v>37</v>
      </c>
      <c r="I49" s="37">
        <v>70</v>
      </c>
      <c r="J49" s="37" t="s">
        <v>81</v>
      </c>
      <c r="K49" s="31"/>
      <c r="L49" s="79"/>
      <c r="M49" s="79"/>
    </row>
    <row r="50" s="57" customFormat="1" spans="1:13">
      <c r="A50" s="31">
        <v>46</v>
      </c>
      <c r="B50" s="31" t="s">
        <v>155</v>
      </c>
      <c r="C50" s="31" t="s">
        <v>108</v>
      </c>
      <c r="D50" s="77">
        <v>13.75</v>
      </c>
      <c r="E50" s="31" t="s">
        <v>109</v>
      </c>
      <c r="F50" s="77" t="s">
        <v>110</v>
      </c>
      <c r="G50" s="37">
        <v>101162.875</v>
      </c>
      <c r="H50" s="37" t="s">
        <v>37</v>
      </c>
      <c r="I50" s="37">
        <v>70</v>
      </c>
      <c r="J50" s="37" t="s">
        <v>81</v>
      </c>
      <c r="K50" s="31"/>
      <c r="L50" s="79"/>
      <c r="M50" s="79"/>
    </row>
    <row r="51" s="57" customFormat="1" spans="1:13">
      <c r="A51" s="31">
        <v>47</v>
      </c>
      <c r="B51" s="31" t="s">
        <v>156</v>
      </c>
      <c r="C51" s="31" t="s">
        <v>108</v>
      </c>
      <c r="D51" s="77">
        <v>13.75</v>
      </c>
      <c r="E51" s="31" t="s">
        <v>109</v>
      </c>
      <c r="F51" s="77" t="s">
        <v>110</v>
      </c>
      <c r="G51" s="37">
        <v>101162.875</v>
      </c>
      <c r="H51" s="37" t="s">
        <v>37</v>
      </c>
      <c r="I51" s="37">
        <v>70</v>
      </c>
      <c r="J51" s="37" t="s">
        <v>81</v>
      </c>
      <c r="K51" s="31"/>
      <c r="L51" s="79"/>
      <c r="M51" s="79"/>
    </row>
    <row r="52" s="57" customFormat="1" spans="1:13">
      <c r="A52" s="31">
        <v>48</v>
      </c>
      <c r="B52" s="31" t="s">
        <v>157</v>
      </c>
      <c r="C52" s="31" t="s">
        <v>108</v>
      </c>
      <c r="D52" s="77">
        <v>13.75</v>
      </c>
      <c r="E52" s="31" t="s">
        <v>109</v>
      </c>
      <c r="F52" s="77" t="s">
        <v>110</v>
      </c>
      <c r="G52" s="37">
        <v>101162.875</v>
      </c>
      <c r="H52" s="37" t="s">
        <v>37</v>
      </c>
      <c r="I52" s="37">
        <v>70</v>
      </c>
      <c r="J52" s="37" t="s">
        <v>81</v>
      </c>
      <c r="K52" s="31"/>
      <c r="L52" s="79"/>
      <c r="M52" s="79"/>
    </row>
    <row r="53" s="57" customFormat="1" spans="1:13">
      <c r="A53" s="31">
        <v>49</v>
      </c>
      <c r="B53" s="31" t="s">
        <v>158</v>
      </c>
      <c r="C53" s="31" t="s">
        <v>108</v>
      </c>
      <c r="D53" s="77">
        <v>13.75</v>
      </c>
      <c r="E53" s="31" t="s">
        <v>109</v>
      </c>
      <c r="F53" s="77" t="s">
        <v>110</v>
      </c>
      <c r="G53" s="37">
        <v>101162.875</v>
      </c>
      <c r="H53" s="37" t="s">
        <v>37</v>
      </c>
      <c r="I53" s="37">
        <v>70</v>
      </c>
      <c r="J53" s="37" t="s">
        <v>81</v>
      </c>
      <c r="K53" s="31"/>
      <c r="L53" s="79"/>
      <c r="M53" s="79"/>
    </row>
    <row r="54" s="57" customFormat="1" spans="1:13">
      <c r="A54" s="31">
        <v>50</v>
      </c>
      <c r="B54" s="31" t="s">
        <v>159</v>
      </c>
      <c r="C54" s="31" t="s">
        <v>108</v>
      </c>
      <c r="D54" s="77">
        <v>13.75</v>
      </c>
      <c r="E54" s="31" t="s">
        <v>109</v>
      </c>
      <c r="F54" s="77" t="s">
        <v>110</v>
      </c>
      <c r="G54" s="37">
        <v>101162.875</v>
      </c>
      <c r="H54" s="37" t="s">
        <v>37</v>
      </c>
      <c r="I54" s="37">
        <v>70</v>
      </c>
      <c r="J54" s="37" t="s">
        <v>81</v>
      </c>
      <c r="K54" s="31"/>
      <c r="L54" s="79"/>
      <c r="M54" s="79"/>
    </row>
    <row r="55" s="57" customFormat="1" spans="1:13">
      <c r="A55" s="31">
        <v>51</v>
      </c>
      <c r="B55" s="31" t="s">
        <v>160</v>
      </c>
      <c r="C55" s="31" t="s">
        <v>108</v>
      </c>
      <c r="D55" s="77">
        <v>13.75</v>
      </c>
      <c r="E55" s="31" t="s">
        <v>109</v>
      </c>
      <c r="F55" s="77" t="s">
        <v>110</v>
      </c>
      <c r="G55" s="37">
        <v>101162.875</v>
      </c>
      <c r="H55" s="37" t="s">
        <v>37</v>
      </c>
      <c r="I55" s="37">
        <v>70</v>
      </c>
      <c r="J55" s="37" t="s">
        <v>81</v>
      </c>
      <c r="K55" s="31"/>
      <c r="L55" s="79"/>
      <c r="M55" s="79"/>
    </row>
    <row r="56" s="57" customFormat="1" spans="1:13">
      <c r="A56" s="31">
        <v>52</v>
      </c>
      <c r="B56" s="31" t="s">
        <v>161</v>
      </c>
      <c r="C56" s="31" t="s">
        <v>108</v>
      </c>
      <c r="D56" s="77">
        <v>13.2</v>
      </c>
      <c r="E56" s="31" t="s">
        <v>109</v>
      </c>
      <c r="F56" s="77" t="s">
        <v>110</v>
      </c>
      <c r="G56" s="37">
        <v>97116.36</v>
      </c>
      <c r="H56" s="37" t="s">
        <v>37</v>
      </c>
      <c r="I56" s="37">
        <v>70</v>
      </c>
      <c r="J56" s="37" t="s">
        <v>81</v>
      </c>
      <c r="K56" s="31"/>
      <c r="L56" s="79"/>
      <c r="M56" s="79"/>
    </row>
    <row r="57" s="57" customFormat="1" spans="1:13">
      <c r="A57" s="31">
        <v>53</v>
      </c>
      <c r="B57" s="31" t="s">
        <v>162</v>
      </c>
      <c r="C57" s="31" t="s">
        <v>108</v>
      </c>
      <c r="D57" s="77">
        <v>13.2</v>
      </c>
      <c r="E57" s="31" t="s">
        <v>109</v>
      </c>
      <c r="F57" s="77" t="s">
        <v>110</v>
      </c>
      <c r="G57" s="37">
        <v>70716.36</v>
      </c>
      <c r="H57" s="37" t="s">
        <v>37</v>
      </c>
      <c r="I57" s="37">
        <v>70</v>
      </c>
      <c r="J57" s="37" t="s">
        <v>81</v>
      </c>
      <c r="K57" s="31"/>
      <c r="L57" s="79"/>
      <c r="M57" s="79"/>
    </row>
    <row r="58" s="57" customFormat="1" spans="1:13">
      <c r="A58" s="31">
        <v>54</v>
      </c>
      <c r="B58" s="31" t="s">
        <v>163</v>
      </c>
      <c r="C58" s="31" t="s">
        <v>108</v>
      </c>
      <c r="D58" s="77">
        <v>13.2</v>
      </c>
      <c r="E58" s="31" t="s">
        <v>109</v>
      </c>
      <c r="F58" s="77" t="s">
        <v>110</v>
      </c>
      <c r="G58" s="37">
        <v>97116.36</v>
      </c>
      <c r="H58" s="37" t="s">
        <v>37</v>
      </c>
      <c r="I58" s="37">
        <v>70</v>
      </c>
      <c r="J58" s="37" t="s">
        <v>81</v>
      </c>
      <c r="K58" s="31"/>
      <c r="L58" s="79"/>
      <c r="M58" s="79"/>
    </row>
    <row r="59" s="57" customFormat="1" spans="1:13">
      <c r="A59" s="31">
        <v>55</v>
      </c>
      <c r="B59" s="31" t="s">
        <v>164</v>
      </c>
      <c r="C59" s="31" t="s">
        <v>108</v>
      </c>
      <c r="D59" s="77">
        <v>13.75</v>
      </c>
      <c r="E59" s="31" t="s">
        <v>109</v>
      </c>
      <c r="F59" s="77" t="s">
        <v>110</v>
      </c>
      <c r="G59" s="37">
        <v>98412.875</v>
      </c>
      <c r="H59" s="37" t="s">
        <v>37</v>
      </c>
      <c r="I59" s="37">
        <v>70</v>
      </c>
      <c r="J59" s="37" t="s">
        <v>81</v>
      </c>
      <c r="K59" s="31"/>
      <c r="L59" s="79"/>
      <c r="M59" s="79"/>
    </row>
    <row r="60" s="57" customFormat="1" spans="1:13">
      <c r="A60" s="31">
        <v>56</v>
      </c>
      <c r="B60" s="31" t="s">
        <v>165</v>
      </c>
      <c r="C60" s="31" t="s">
        <v>108</v>
      </c>
      <c r="D60" s="77">
        <v>13.75</v>
      </c>
      <c r="E60" s="31" t="s">
        <v>109</v>
      </c>
      <c r="F60" s="77" t="s">
        <v>110</v>
      </c>
      <c r="G60" s="37">
        <v>98412.875</v>
      </c>
      <c r="H60" s="37" t="s">
        <v>37</v>
      </c>
      <c r="I60" s="37">
        <v>70</v>
      </c>
      <c r="J60" s="37" t="s">
        <v>81</v>
      </c>
      <c r="K60" s="31"/>
      <c r="L60" s="79"/>
      <c r="M60" s="79"/>
    </row>
    <row r="61" s="57" customFormat="1" spans="1:13">
      <c r="A61" s="31">
        <v>57</v>
      </c>
      <c r="B61" s="31" t="s">
        <v>166</v>
      </c>
      <c r="C61" s="31" t="s">
        <v>108</v>
      </c>
      <c r="D61" s="77">
        <v>13.75</v>
      </c>
      <c r="E61" s="31" t="s">
        <v>109</v>
      </c>
      <c r="F61" s="77" t="s">
        <v>110</v>
      </c>
      <c r="G61" s="37">
        <v>101162.875</v>
      </c>
      <c r="H61" s="37" t="s">
        <v>37</v>
      </c>
      <c r="I61" s="37">
        <v>70</v>
      </c>
      <c r="J61" s="37" t="s">
        <v>81</v>
      </c>
      <c r="K61" s="31"/>
      <c r="L61" s="79"/>
      <c r="M61" s="79"/>
    </row>
    <row r="62" s="57" customFormat="1" spans="1:13">
      <c r="A62" s="31">
        <v>58</v>
      </c>
      <c r="B62" s="31" t="s">
        <v>167</v>
      </c>
      <c r="C62" s="31" t="s">
        <v>108</v>
      </c>
      <c r="D62" s="77">
        <v>13.75</v>
      </c>
      <c r="E62" s="31" t="s">
        <v>109</v>
      </c>
      <c r="F62" s="77" t="s">
        <v>110</v>
      </c>
      <c r="G62" s="37">
        <v>101162.875</v>
      </c>
      <c r="H62" s="37" t="s">
        <v>37</v>
      </c>
      <c r="I62" s="37">
        <v>70</v>
      </c>
      <c r="J62" s="37" t="s">
        <v>81</v>
      </c>
      <c r="K62" s="31"/>
      <c r="L62" s="79"/>
      <c r="M62" s="79"/>
    </row>
    <row r="63" s="57" customFormat="1" spans="1:13">
      <c r="A63" s="31">
        <v>59</v>
      </c>
      <c r="B63" s="31" t="s">
        <v>168</v>
      </c>
      <c r="C63" s="31" t="s">
        <v>108</v>
      </c>
      <c r="D63" s="77">
        <v>13.75</v>
      </c>
      <c r="E63" s="31" t="s">
        <v>109</v>
      </c>
      <c r="F63" s="77" t="s">
        <v>110</v>
      </c>
      <c r="G63" s="37">
        <v>101162.875</v>
      </c>
      <c r="H63" s="37" t="s">
        <v>37</v>
      </c>
      <c r="I63" s="37">
        <v>70</v>
      </c>
      <c r="J63" s="37" t="s">
        <v>81</v>
      </c>
      <c r="K63" s="31"/>
      <c r="L63" s="79"/>
      <c r="M63" s="79"/>
    </row>
    <row r="64" s="57" customFormat="1" spans="1:13">
      <c r="A64" s="31">
        <v>60</v>
      </c>
      <c r="B64" s="31" t="s">
        <v>169</v>
      </c>
      <c r="C64" s="31" t="s">
        <v>108</v>
      </c>
      <c r="D64" s="77">
        <v>13.75</v>
      </c>
      <c r="E64" s="31" t="s">
        <v>109</v>
      </c>
      <c r="F64" s="77" t="s">
        <v>110</v>
      </c>
      <c r="G64" s="37">
        <v>101162.875</v>
      </c>
      <c r="H64" s="37" t="s">
        <v>37</v>
      </c>
      <c r="I64" s="37">
        <v>70</v>
      </c>
      <c r="J64" s="37" t="s">
        <v>81</v>
      </c>
      <c r="K64" s="31"/>
      <c r="L64" s="79"/>
      <c r="M64" s="79"/>
    </row>
    <row r="65" s="57" customFormat="1" spans="1:13">
      <c r="A65" s="31">
        <v>61</v>
      </c>
      <c r="B65" s="31" t="s">
        <v>170</v>
      </c>
      <c r="C65" s="31" t="s">
        <v>108</v>
      </c>
      <c r="D65" s="77">
        <v>13.75</v>
      </c>
      <c r="E65" s="31" t="s">
        <v>109</v>
      </c>
      <c r="F65" s="77" t="s">
        <v>110</v>
      </c>
      <c r="G65" s="37">
        <v>98412.875</v>
      </c>
      <c r="H65" s="37" t="s">
        <v>37</v>
      </c>
      <c r="I65" s="37">
        <v>70</v>
      </c>
      <c r="J65" s="37" t="s">
        <v>81</v>
      </c>
      <c r="K65" s="31"/>
      <c r="L65" s="79"/>
      <c r="M65" s="79"/>
    </row>
    <row r="66" s="57" customFormat="1" spans="1:13">
      <c r="A66" s="31">
        <v>62</v>
      </c>
      <c r="B66" s="31" t="s">
        <v>171</v>
      </c>
      <c r="C66" s="31" t="s">
        <v>108</v>
      </c>
      <c r="D66" s="77">
        <v>13.75</v>
      </c>
      <c r="E66" s="31" t="s">
        <v>109</v>
      </c>
      <c r="F66" s="77" t="s">
        <v>110</v>
      </c>
      <c r="G66" s="37">
        <v>98412.875</v>
      </c>
      <c r="H66" s="37" t="s">
        <v>37</v>
      </c>
      <c r="I66" s="37">
        <v>70</v>
      </c>
      <c r="J66" s="37" t="s">
        <v>81</v>
      </c>
      <c r="K66" s="31"/>
      <c r="L66" s="79"/>
      <c r="M66" s="79"/>
    </row>
    <row r="67" s="57" customFormat="1" spans="1:13">
      <c r="A67" s="31">
        <v>63</v>
      </c>
      <c r="B67" s="31" t="s">
        <v>172</v>
      </c>
      <c r="C67" s="31" t="s">
        <v>108</v>
      </c>
      <c r="D67" s="77">
        <v>13.75</v>
      </c>
      <c r="E67" s="31" t="s">
        <v>109</v>
      </c>
      <c r="F67" s="77" t="s">
        <v>110</v>
      </c>
      <c r="G67" s="37">
        <v>101162.875</v>
      </c>
      <c r="H67" s="37" t="s">
        <v>37</v>
      </c>
      <c r="I67" s="37">
        <v>70</v>
      </c>
      <c r="J67" s="37" t="s">
        <v>81</v>
      </c>
      <c r="K67" s="31"/>
      <c r="L67" s="79"/>
      <c r="M67" s="79"/>
    </row>
    <row r="68" s="57" customFormat="1" spans="1:13">
      <c r="A68" s="31">
        <v>64</v>
      </c>
      <c r="B68" s="31" t="s">
        <v>173</v>
      </c>
      <c r="C68" s="31" t="s">
        <v>108</v>
      </c>
      <c r="D68" s="77">
        <v>13.75</v>
      </c>
      <c r="E68" s="31" t="s">
        <v>109</v>
      </c>
      <c r="F68" s="77" t="s">
        <v>110</v>
      </c>
      <c r="G68" s="37">
        <v>101162.875</v>
      </c>
      <c r="H68" s="37" t="s">
        <v>37</v>
      </c>
      <c r="I68" s="37">
        <v>70</v>
      </c>
      <c r="J68" s="37" t="s">
        <v>81</v>
      </c>
      <c r="K68" s="31"/>
      <c r="L68" s="79"/>
      <c r="M68" s="79"/>
    </row>
    <row r="69" s="57" customFormat="1" spans="1:13">
      <c r="A69" s="31">
        <v>65</v>
      </c>
      <c r="B69" s="31" t="s">
        <v>174</v>
      </c>
      <c r="C69" s="31" t="s">
        <v>108</v>
      </c>
      <c r="D69" s="77">
        <v>13.2</v>
      </c>
      <c r="E69" s="31" t="s">
        <v>109</v>
      </c>
      <c r="F69" s="77" t="s">
        <v>110</v>
      </c>
      <c r="G69" s="37">
        <v>97116.36</v>
      </c>
      <c r="H69" s="37" t="s">
        <v>37</v>
      </c>
      <c r="I69" s="37">
        <v>70</v>
      </c>
      <c r="J69" s="37" t="s">
        <v>81</v>
      </c>
      <c r="K69" s="31"/>
      <c r="L69" s="79"/>
      <c r="M69" s="79"/>
    </row>
    <row r="70" s="57" customFormat="1" spans="1:13">
      <c r="A70" s="31">
        <v>66</v>
      </c>
      <c r="B70" s="31" t="s">
        <v>175</v>
      </c>
      <c r="C70" s="31" t="s">
        <v>108</v>
      </c>
      <c r="D70" s="77">
        <v>13.2</v>
      </c>
      <c r="E70" s="31" t="s">
        <v>109</v>
      </c>
      <c r="F70" s="77" t="s">
        <v>110</v>
      </c>
      <c r="G70" s="37">
        <v>97116.36</v>
      </c>
      <c r="H70" s="37" t="s">
        <v>37</v>
      </c>
      <c r="I70" s="37">
        <v>70</v>
      </c>
      <c r="J70" s="37" t="s">
        <v>81</v>
      </c>
      <c r="K70" s="31"/>
      <c r="L70" s="79"/>
      <c r="M70" s="79"/>
    </row>
    <row r="71" s="57" customFormat="1" spans="1:13">
      <c r="A71" s="31">
        <v>67</v>
      </c>
      <c r="B71" s="31" t="s">
        <v>176</v>
      </c>
      <c r="C71" s="31" t="s">
        <v>108</v>
      </c>
      <c r="D71" s="77">
        <v>13.2</v>
      </c>
      <c r="E71" s="31" t="s">
        <v>109</v>
      </c>
      <c r="F71" s="77" t="s">
        <v>110</v>
      </c>
      <c r="G71" s="37">
        <v>90516.36</v>
      </c>
      <c r="H71" s="37" t="s">
        <v>37</v>
      </c>
      <c r="I71" s="37">
        <v>70</v>
      </c>
      <c r="J71" s="37" t="s">
        <v>81</v>
      </c>
      <c r="K71" s="31"/>
      <c r="L71" s="79"/>
      <c r="M71" s="79"/>
    </row>
    <row r="72" s="57" customFormat="1" spans="1:13">
      <c r="A72" s="31">
        <v>68</v>
      </c>
      <c r="B72" s="31" t="s">
        <v>177</v>
      </c>
      <c r="C72" s="31" t="s">
        <v>108</v>
      </c>
      <c r="D72" s="77">
        <v>13.2</v>
      </c>
      <c r="E72" s="31" t="s">
        <v>109</v>
      </c>
      <c r="F72" s="77" t="s">
        <v>110</v>
      </c>
      <c r="G72" s="37">
        <v>90516.36</v>
      </c>
      <c r="H72" s="37" t="s">
        <v>37</v>
      </c>
      <c r="I72" s="37">
        <v>70</v>
      </c>
      <c r="J72" s="37" t="s">
        <v>81</v>
      </c>
      <c r="K72" s="31"/>
      <c r="L72" s="79"/>
      <c r="M72" s="79"/>
    </row>
    <row r="73" s="57" customFormat="1" spans="1:13">
      <c r="A73" s="31">
        <v>69</v>
      </c>
      <c r="B73" s="31" t="s">
        <v>178</v>
      </c>
      <c r="C73" s="31" t="s">
        <v>108</v>
      </c>
      <c r="D73" s="77">
        <v>13.2</v>
      </c>
      <c r="E73" s="31" t="s">
        <v>109</v>
      </c>
      <c r="F73" s="77" t="s">
        <v>110</v>
      </c>
      <c r="G73" s="37">
        <v>93156.36</v>
      </c>
      <c r="H73" s="37" t="s">
        <v>37</v>
      </c>
      <c r="I73" s="37">
        <v>70</v>
      </c>
      <c r="J73" s="37" t="s">
        <v>81</v>
      </c>
      <c r="K73" s="31"/>
      <c r="L73" s="79"/>
      <c r="M73" s="79"/>
    </row>
    <row r="74" s="57" customFormat="1" spans="1:13">
      <c r="A74" s="31">
        <v>70</v>
      </c>
      <c r="B74" s="31" t="s">
        <v>179</v>
      </c>
      <c r="C74" s="31" t="s">
        <v>108</v>
      </c>
      <c r="D74" s="77">
        <v>13.2</v>
      </c>
      <c r="E74" s="31" t="s">
        <v>109</v>
      </c>
      <c r="F74" s="77" t="s">
        <v>110</v>
      </c>
      <c r="G74" s="37">
        <v>97116.36</v>
      </c>
      <c r="H74" s="37" t="s">
        <v>37</v>
      </c>
      <c r="I74" s="37">
        <v>70</v>
      </c>
      <c r="J74" s="37" t="s">
        <v>81</v>
      </c>
      <c r="K74" s="31"/>
      <c r="L74" s="79"/>
      <c r="M74" s="79"/>
    </row>
    <row r="75" s="57" customFormat="1" spans="1:13">
      <c r="A75" s="31">
        <v>71</v>
      </c>
      <c r="B75" s="31" t="s">
        <v>180</v>
      </c>
      <c r="C75" s="31" t="s">
        <v>108</v>
      </c>
      <c r="D75" s="77">
        <v>13.2</v>
      </c>
      <c r="E75" s="31" t="s">
        <v>109</v>
      </c>
      <c r="F75" s="77" t="s">
        <v>110</v>
      </c>
      <c r="G75" s="37">
        <v>97116.36</v>
      </c>
      <c r="H75" s="37" t="s">
        <v>37</v>
      </c>
      <c r="I75" s="37">
        <v>70</v>
      </c>
      <c r="J75" s="37" t="s">
        <v>81</v>
      </c>
      <c r="K75" s="31"/>
      <c r="L75" s="79"/>
      <c r="M75" s="79"/>
    </row>
    <row r="76" s="57" customFormat="1" spans="1:13">
      <c r="A76" s="31">
        <v>72</v>
      </c>
      <c r="B76" s="31" t="s">
        <v>181</v>
      </c>
      <c r="C76" s="31" t="s">
        <v>108</v>
      </c>
      <c r="D76" s="77">
        <v>13.2</v>
      </c>
      <c r="E76" s="31" t="s">
        <v>109</v>
      </c>
      <c r="F76" s="77" t="s">
        <v>110</v>
      </c>
      <c r="G76" s="37">
        <v>97116.36</v>
      </c>
      <c r="H76" s="37" t="s">
        <v>37</v>
      </c>
      <c r="I76" s="37">
        <v>70</v>
      </c>
      <c r="J76" s="37" t="s">
        <v>81</v>
      </c>
      <c r="K76" s="31"/>
      <c r="L76" s="79"/>
      <c r="M76" s="79"/>
    </row>
    <row r="77" s="57" customFormat="1" spans="1:13">
      <c r="A77" s="31">
        <v>73</v>
      </c>
      <c r="B77" s="31" t="s">
        <v>182</v>
      </c>
      <c r="C77" s="31" t="s">
        <v>108</v>
      </c>
      <c r="D77" s="77">
        <v>13.2</v>
      </c>
      <c r="E77" s="31" t="s">
        <v>109</v>
      </c>
      <c r="F77" s="77" t="s">
        <v>110</v>
      </c>
      <c r="G77" s="37">
        <v>97116.36</v>
      </c>
      <c r="H77" s="37" t="s">
        <v>37</v>
      </c>
      <c r="I77" s="37">
        <v>70</v>
      </c>
      <c r="J77" s="37" t="s">
        <v>81</v>
      </c>
      <c r="K77" s="31"/>
      <c r="L77" s="79"/>
      <c r="M77" s="79"/>
    </row>
    <row r="78" s="57" customFormat="1" spans="1:13">
      <c r="A78" s="31">
        <v>74</v>
      </c>
      <c r="B78" s="31" t="s">
        <v>183</v>
      </c>
      <c r="C78" s="31" t="s">
        <v>108</v>
      </c>
      <c r="D78" s="77">
        <v>13.2</v>
      </c>
      <c r="E78" s="31" t="s">
        <v>109</v>
      </c>
      <c r="F78" s="77" t="s">
        <v>110</v>
      </c>
      <c r="G78" s="37">
        <v>97116.36</v>
      </c>
      <c r="H78" s="37" t="s">
        <v>37</v>
      </c>
      <c r="I78" s="37">
        <v>70</v>
      </c>
      <c r="J78" s="37" t="s">
        <v>81</v>
      </c>
      <c r="K78" s="31"/>
      <c r="L78" s="79"/>
      <c r="M78" s="79"/>
    </row>
    <row r="79" s="57" customFormat="1" spans="1:13">
      <c r="A79" s="31">
        <v>75</v>
      </c>
      <c r="B79" s="31" t="s">
        <v>184</v>
      </c>
      <c r="C79" s="31" t="s">
        <v>108</v>
      </c>
      <c r="D79" s="77">
        <v>13.2</v>
      </c>
      <c r="E79" s="31" t="s">
        <v>109</v>
      </c>
      <c r="F79" s="77" t="s">
        <v>110</v>
      </c>
      <c r="G79" s="37">
        <v>97116.36</v>
      </c>
      <c r="H79" s="37" t="s">
        <v>37</v>
      </c>
      <c r="I79" s="37">
        <v>70</v>
      </c>
      <c r="J79" s="37" t="s">
        <v>81</v>
      </c>
      <c r="K79" s="31"/>
      <c r="L79" s="79"/>
      <c r="M79" s="79"/>
    </row>
    <row r="80" s="57" customFormat="1" spans="1:13">
      <c r="A80" s="31">
        <v>76</v>
      </c>
      <c r="B80" s="31" t="s">
        <v>185</v>
      </c>
      <c r="C80" s="31" t="s">
        <v>108</v>
      </c>
      <c r="D80" s="77">
        <v>13.2</v>
      </c>
      <c r="E80" s="31" t="s">
        <v>109</v>
      </c>
      <c r="F80" s="77" t="s">
        <v>110</v>
      </c>
      <c r="G80" s="37">
        <v>97116.36</v>
      </c>
      <c r="H80" s="37" t="s">
        <v>37</v>
      </c>
      <c r="I80" s="37">
        <v>70</v>
      </c>
      <c r="J80" s="37" t="s">
        <v>81</v>
      </c>
      <c r="K80" s="31"/>
      <c r="L80" s="79"/>
      <c r="M80" s="79"/>
    </row>
    <row r="81" s="57" customFormat="1" spans="1:13">
      <c r="A81" s="31">
        <v>77</v>
      </c>
      <c r="B81" s="31" t="s">
        <v>186</v>
      </c>
      <c r="C81" s="31" t="s">
        <v>108</v>
      </c>
      <c r="D81" s="77">
        <v>13.2</v>
      </c>
      <c r="E81" s="31" t="s">
        <v>109</v>
      </c>
      <c r="F81" s="77" t="s">
        <v>110</v>
      </c>
      <c r="G81" s="37">
        <v>97116.36</v>
      </c>
      <c r="H81" s="37" t="s">
        <v>37</v>
      </c>
      <c r="I81" s="37">
        <v>70</v>
      </c>
      <c r="J81" s="37" t="s">
        <v>81</v>
      </c>
      <c r="K81" s="31"/>
      <c r="L81" s="79"/>
      <c r="M81" s="79"/>
    </row>
    <row r="82" s="57" customFormat="1" spans="1:13">
      <c r="A82" s="31">
        <v>78</v>
      </c>
      <c r="B82" s="31" t="s">
        <v>187</v>
      </c>
      <c r="C82" s="31" t="s">
        <v>108</v>
      </c>
      <c r="D82" s="77">
        <v>13.75</v>
      </c>
      <c r="E82" s="31" t="s">
        <v>109</v>
      </c>
      <c r="F82" s="77" t="s">
        <v>110</v>
      </c>
      <c r="G82" s="37">
        <v>101162.875</v>
      </c>
      <c r="H82" s="37" t="s">
        <v>37</v>
      </c>
      <c r="I82" s="37">
        <v>70</v>
      </c>
      <c r="J82" s="37" t="s">
        <v>81</v>
      </c>
      <c r="K82" s="31"/>
      <c r="L82" s="79"/>
      <c r="M82" s="79"/>
    </row>
    <row r="83" s="57" customFormat="1" spans="1:13">
      <c r="A83" s="31">
        <v>79</v>
      </c>
      <c r="B83" s="31" t="s">
        <v>188</v>
      </c>
      <c r="C83" s="31" t="s">
        <v>108</v>
      </c>
      <c r="D83" s="77">
        <v>13.75</v>
      </c>
      <c r="E83" s="31" t="s">
        <v>109</v>
      </c>
      <c r="F83" s="77" t="s">
        <v>110</v>
      </c>
      <c r="G83" s="37">
        <v>101162.875</v>
      </c>
      <c r="H83" s="37" t="s">
        <v>37</v>
      </c>
      <c r="I83" s="37">
        <v>70</v>
      </c>
      <c r="J83" s="37" t="s">
        <v>81</v>
      </c>
      <c r="K83" s="31"/>
      <c r="L83" s="79"/>
      <c r="M83" s="79"/>
    </row>
    <row r="84" s="57" customFormat="1" spans="1:13">
      <c r="A84" s="31">
        <v>80</v>
      </c>
      <c r="B84" s="31" t="s">
        <v>189</v>
      </c>
      <c r="C84" s="31" t="s">
        <v>108</v>
      </c>
      <c r="D84" s="77">
        <v>13.2</v>
      </c>
      <c r="E84" s="31" t="s">
        <v>109</v>
      </c>
      <c r="F84" s="77" t="s">
        <v>110</v>
      </c>
      <c r="G84" s="37">
        <v>97116.36</v>
      </c>
      <c r="H84" s="37" t="s">
        <v>37</v>
      </c>
      <c r="I84" s="37">
        <v>70</v>
      </c>
      <c r="J84" s="37" t="s">
        <v>81</v>
      </c>
      <c r="K84" s="31"/>
      <c r="L84" s="79"/>
      <c r="M84" s="79"/>
    </row>
    <row r="85" s="57" customFormat="1" spans="1:13">
      <c r="A85" s="31">
        <v>81</v>
      </c>
      <c r="B85" s="31" t="s">
        <v>190</v>
      </c>
      <c r="C85" s="31" t="s">
        <v>108</v>
      </c>
      <c r="D85" s="77">
        <v>13.75</v>
      </c>
      <c r="E85" s="31" t="s">
        <v>109</v>
      </c>
      <c r="F85" s="77" t="s">
        <v>110</v>
      </c>
      <c r="G85" s="37">
        <v>101162.875</v>
      </c>
      <c r="H85" s="37" t="s">
        <v>37</v>
      </c>
      <c r="I85" s="37">
        <v>70</v>
      </c>
      <c r="J85" s="37" t="s">
        <v>81</v>
      </c>
      <c r="K85" s="31"/>
      <c r="L85" s="79"/>
      <c r="M85" s="79"/>
    </row>
    <row r="86" s="57" customFormat="1" spans="1:13">
      <c r="A86" s="31">
        <v>82</v>
      </c>
      <c r="B86" s="31" t="s">
        <v>191</v>
      </c>
      <c r="C86" s="31" t="s">
        <v>108</v>
      </c>
      <c r="D86" s="77">
        <v>13.75</v>
      </c>
      <c r="E86" s="31" t="s">
        <v>109</v>
      </c>
      <c r="F86" s="77" t="s">
        <v>110</v>
      </c>
      <c r="G86" s="37">
        <v>101162.875</v>
      </c>
      <c r="H86" s="37" t="s">
        <v>37</v>
      </c>
      <c r="I86" s="37">
        <v>70</v>
      </c>
      <c r="J86" s="37" t="s">
        <v>81</v>
      </c>
      <c r="K86" s="31"/>
      <c r="L86" s="79"/>
      <c r="M86" s="79"/>
    </row>
    <row r="87" s="57" customFormat="1" spans="1:13">
      <c r="A87" s="31">
        <v>83</v>
      </c>
      <c r="B87" s="31" t="s">
        <v>192</v>
      </c>
      <c r="C87" s="31" t="s">
        <v>108</v>
      </c>
      <c r="D87" s="77">
        <v>13.75</v>
      </c>
      <c r="E87" s="31" t="s">
        <v>109</v>
      </c>
      <c r="F87" s="77" t="s">
        <v>110</v>
      </c>
      <c r="G87" s="37">
        <v>101162.875</v>
      </c>
      <c r="H87" s="37" t="s">
        <v>37</v>
      </c>
      <c r="I87" s="37">
        <v>70</v>
      </c>
      <c r="J87" s="37" t="s">
        <v>81</v>
      </c>
      <c r="K87" s="31"/>
      <c r="L87" s="79"/>
      <c r="M87" s="79"/>
    </row>
    <row r="88" s="57" customFormat="1" spans="1:13">
      <c r="A88" s="31">
        <v>84</v>
      </c>
      <c r="B88" s="31" t="s">
        <v>193</v>
      </c>
      <c r="C88" s="31" t="s">
        <v>108</v>
      </c>
      <c r="D88" s="77">
        <v>13.75</v>
      </c>
      <c r="E88" s="31" t="s">
        <v>109</v>
      </c>
      <c r="F88" s="77" t="s">
        <v>110</v>
      </c>
      <c r="G88" s="37">
        <v>101162.875</v>
      </c>
      <c r="H88" s="37" t="s">
        <v>37</v>
      </c>
      <c r="I88" s="37">
        <v>70</v>
      </c>
      <c r="J88" s="37" t="s">
        <v>81</v>
      </c>
      <c r="K88" s="31"/>
      <c r="L88" s="79"/>
      <c r="M88" s="79"/>
    </row>
    <row r="89" s="57" customFormat="1" spans="1:13">
      <c r="A89" s="31">
        <v>85</v>
      </c>
      <c r="B89" s="31" t="s">
        <v>194</v>
      </c>
      <c r="C89" s="31" t="s">
        <v>108</v>
      </c>
      <c r="D89" s="77">
        <v>13.2</v>
      </c>
      <c r="E89" s="31" t="s">
        <v>109</v>
      </c>
      <c r="F89" s="77" t="s">
        <v>110</v>
      </c>
      <c r="G89" s="37">
        <v>97116.36</v>
      </c>
      <c r="H89" s="37" t="s">
        <v>37</v>
      </c>
      <c r="I89" s="37">
        <v>70</v>
      </c>
      <c r="J89" s="37" t="s">
        <v>81</v>
      </c>
      <c r="K89" s="31"/>
      <c r="L89" s="79"/>
      <c r="M89" s="79"/>
    </row>
    <row r="90" s="57" customFormat="1" spans="1:13">
      <c r="A90" s="31">
        <v>86</v>
      </c>
      <c r="B90" s="31" t="s">
        <v>195</v>
      </c>
      <c r="C90" s="31" t="s">
        <v>108</v>
      </c>
      <c r="D90" s="77">
        <v>13.2</v>
      </c>
      <c r="E90" s="31" t="s">
        <v>109</v>
      </c>
      <c r="F90" s="77" t="s">
        <v>110</v>
      </c>
      <c r="G90" s="37">
        <v>97116.36</v>
      </c>
      <c r="H90" s="37" t="s">
        <v>37</v>
      </c>
      <c r="I90" s="37">
        <v>70</v>
      </c>
      <c r="J90" s="37" t="s">
        <v>81</v>
      </c>
      <c r="K90" s="31"/>
      <c r="L90" s="79"/>
      <c r="M90" s="79"/>
    </row>
    <row r="91" s="57" customFormat="1" spans="1:13">
      <c r="A91" s="31">
        <v>87</v>
      </c>
      <c r="B91" s="31" t="s">
        <v>196</v>
      </c>
      <c r="C91" s="31" t="s">
        <v>108</v>
      </c>
      <c r="D91" s="77">
        <v>13.2</v>
      </c>
      <c r="E91" s="31" t="s">
        <v>109</v>
      </c>
      <c r="F91" s="77" t="s">
        <v>110</v>
      </c>
      <c r="G91" s="37">
        <v>97116.36</v>
      </c>
      <c r="H91" s="37" t="s">
        <v>37</v>
      </c>
      <c r="I91" s="37">
        <v>70</v>
      </c>
      <c r="J91" s="37" t="s">
        <v>81</v>
      </c>
      <c r="K91" s="31"/>
      <c r="L91" s="79"/>
      <c r="M91" s="79"/>
    </row>
    <row r="92" s="57" customFormat="1" spans="1:13">
      <c r="A92" s="31">
        <v>88</v>
      </c>
      <c r="B92" s="31" t="s">
        <v>197</v>
      </c>
      <c r="C92" s="31" t="s">
        <v>108</v>
      </c>
      <c r="D92" s="77">
        <v>13.2</v>
      </c>
      <c r="E92" s="31" t="s">
        <v>109</v>
      </c>
      <c r="F92" s="77" t="s">
        <v>110</v>
      </c>
      <c r="G92" s="37">
        <v>97116.36</v>
      </c>
      <c r="H92" s="37" t="s">
        <v>37</v>
      </c>
      <c r="I92" s="37">
        <v>70</v>
      </c>
      <c r="J92" s="37" t="s">
        <v>81</v>
      </c>
      <c r="K92" s="31"/>
      <c r="L92" s="79"/>
      <c r="M92" s="79"/>
    </row>
    <row r="93" s="57" customFormat="1" spans="1:13">
      <c r="A93" s="31">
        <v>89</v>
      </c>
      <c r="B93" s="31" t="s">
        <v>198</v>
      </c>
      <c r="C93" s="31" t="s">
        <v>108</v>
      </c>
      <c r="D93" s="77">
        <v>13.2</v>
      </c>
      <c r="E93" s="31" t="s">
        <v>109</v>
      </c>
      <c r="F93" s="77" t="s">
        <v>110</v>
      </c>
      <c r="G93" s="37">
        <v>97116.36</v>
      </c>
      <c r="H93" s="37" t="s">
        <v>37</v>
      </c>
      <c r="I93" s="37">
        <v>70</v>
      </c>
      <c r="J93" s="37" t="s">
        <v>81</v>
      </c>
      <c r="K93" s="31"/>
      <c r="L93" s="79"/>
      <c r="M93" s="79"/>
    </row>
    <row r="94" s="57" customFormat="1" spans="1:13">
      <c r="A94" s="31">
        <v>90</v>
      </c>
      <c r="B94" s="31" t="s">
        <v>199</v>
      </c>
      <c r="C94" s="31" t="s">
        <v>108</v>
      </c>
      <c r="D94" s="77">
        <v>15.5</v>
      </c>
      <c r="E94" s="31" t="s">
        <v>109</v>
      </c>
      <c r="F94" s="77" t="s">
        <v>110</v>
      </c>
      <c r="G94" s="37">
        <v>114038.15</v>
      </c>
      <c r="H94" s="37" t="s">
        <v>37</v>
      </c>
      <c r="I94" s="37">
        <v>70</v>
      </c>
      <c r="J94" s="37" t="s">
        <v>81</v>
      </c>
      <c r="K94" s="31"/>
      <c r="L94" s="79"/>
      <c r="M94" s="79"/>
    </row>
    <row r="95" s="57" customFormat="1" spans="1:13">
      <c r="A95" s="31">
        <v>91</v>
      </c>
      <c r="B95" s="31" t="s">
        <v>200</v>
      </c>
      <c r="C95" s="31" t="s">
        <v>108</v>
      </c>
      <c r="D95" s="77">
        <v>13.75</v>
      </c>
      <c r="E95" s="31" t="s">
        <v>109</v>
      </c>
      <c r="F95" s="77" t="s">
        <v>110</v>
      </c>
      <c r="G95" s="37">
        <v>101162.875</v>
      </c>
      <c r="H95" s="37" t="s">
        <v>37</v>
      </c>
      <c r="I95" s="37">
        <v>70</v>
      </c>
      <c r="J95" s="37" t="s">
        <v>81</v>
      </c>
      <c r="K95" s="31"/>
      <c r="L95" s="79"/>
      <c r="M95" s="79"/>
    </row>
    <row r="96" s="57" customFormat="1" spans="1:13">
      <c r="A96" s="31">
        <v>92</v>
      </c>
      <c r="B96" s="31" t="s">
        <v>201</v>
      </c>
      <c r="C96" s="31" t="s">
        <v>108</v>
      </c>
      <c r="D96" s="77">
        <v>13.75</v>
      </c>
      <c r="E96" s="31" t="s">
        <v>109</v>
      </c>
      <c r="F96" s="77" t="s">
        <v>110</v>
      </c>
      <c r="G96" s="37">
        <v>101162.875</v>
      </c>
      <c r="H96" s="37" t="s">
        <v>37</v>
      </c>
      <c r="I96" s="37">
        <v>70</v>
      </c>
      <c r="J96" s="37" t="s">
        <v>81</v>
      </c>
      <c r="K96" s="31"/>
      <c r="L96" s="79"/>
      <c r="M96" s="79"/>
    </row>
    <row r="97" s="57" customFormat="1" spans="1:13">
      <c r="A97" s="31">
        <v>93</v>
      </c>
      <c r="B97" s="31" t="s">
        <v>202</v>
      </c>
      <c r="C97" s="31" t="s">
        <v>108</v>
      </c>
      <c r="D97" s="77">
        <v>15.5</v>
      </c>
      <c r="E97" s="31" t="s">
        <v>109</v>
      </c>
      <c r="F97" s="77" t="s">
        <v>110</v>
      </c>
      <c r="G97" s="37">
        <v>109388.15</v>
      </c>
      <c r="H97" s="37" t="s">
        <v>37</v>
      </c>
      <c r="I97" s="37">
        <v>70</v>
      </c>
      <c r="J97" s="37" t="s">
        <v>81</v>
      </c>
      <c r="K97" s="31"/>
      <c r="L97" s="79"/>
      <c r="M97" s="79"/>
    </row>
    <row r="98" s="57" customFormat="1" spans="1:13">
      <c r="A98" s="31">
        <v>94</v>
      </c>
      <c r="B98" s="31" t="s">
        <v>203</v>
      </c>
      <c r="C98" s="31" t="s">
        <v>108</v>
      </c>
      <c r="D98" s="77">
        <v>13.75</v>
      </c>
      <c r="E98" s="31" t="s">
        <v>109</v>
      </c>
      <c r="F98" s="77" t="s">
        <v>110</v>
      </c>
      <c r="G98" s="37">
        <v>101162.875</v>
      </c>
      <c r="H98" s="37" t="s">
        <v>37</v>
      </c>
      <c r="I98" s="37">
        <v>70</v>
      </c>
      <c r="J98" s="37" t="s">
        <v>81</v>
      </c>
      <c r="K98" s="31"/>
      <c r="L98" s="79"/>
      <c r="M98" s="79"/>
    </row>
    <row r="99" s="57" customFormat="1" spans="1:13">
      <c r="A99" s="31">
        <v>95</v>
      </c>
      <c r="B99" s="31" t="s">
        <v>204</v>
      </c>
      <c r="C99" s="31" t="s">
        <v>108</v>
      </c>
      <c r="D99" s="77">
        <v>13.75</v>
      </c>
      <c r="E99" s="31" t="s">
        <v>109</v>
      </c>
      <c r="F99" s="77" t="s">
        <v>110</v>
      </c>
      <c r="G99" s="37">
        <v>98412.875</v>
      </c>
      <c r="H99" s="37" t="s">
        <v>37</v>
      </c>
      <c r="I99" s="37">
        <v>70</v>
      </c>
      <c r="J99" s="37" t="s">
        <v>81</v>
      </c>
      <c r="K99" s="31"/>
      <c r="L99" s="79"/>
      <c r="M99" s="79"/>
    </row>
    <row r="100" s="57" customFormat="1" spans="1:13">
      <c r="A100" s="31">
        <v>96</v>
      </c>
      <c r="B100" s="31" t="s">
        <v>205</v>
      </c>
      <c r="C100" s="31" t="s">
        <v>108</v>
      </c>
      <c r="D100" s="77">
        <v>13.75</v>
      </c>
      <c r="E100" s="31" t="s">
        <v>109</v>
      </c>
      <c r="F100" s="77" t="s">
        <v>110</v>
      </c>
      <c r="G100" s="37">
        <v>101162.875</v>
      </c>
      <c r="H100" s="37" t="s">
        <v>37</v>
      </c>
      <c r="I100" s="37">
        <v>70</v>
      </c>
      <c r="J100" s="37" t="s">
        <v>81</v>
      </c>
      <c r="K100" s="31"/>
      <c r="L100" s="79"/>
      <c r="M100" s="79"/>
    </row>
    <row r="101" s="57" customFormat="1" spans="1:13">
      <c r="A101" s="31">
        <v>97</v>
      </c>
      <c r="B101" s="31" t="s">
        <v>206</v>
      </c>
      <c r="C101" s="31" t="s">
        <v>108</v>
      </c>
      <c r="D101" s="77">
        <v>13.75</v>
      </c>
      <c r="E101" s="31" t="s">
        <v>109</v>
      </c>
      <c r="F101" s="77" t="s">
        <v>110</v>
      </c>
      <c r="G101" s="37">
        <v>101162.875</v>
      </c>
      <c r="H101" s="37" t="s">
        <v>37</v>
      </c>
      <c r="I101" s="37">
        <v>70</v>
      </c>
      <c r="J101" s="37" t="s">
        <v>81</v>
      </c>
      <c r="K101" s="31"/>
      <c r="L101" s="79"/>
      <c r="M101" s="79"/>
    </row>
    <row r="102" s="57" customFormat="1" spans="1:13">
      <c r="A102" s="31">
        <v>98</v>
      </c>
      <c r="B102" s="31" t="s">
        <v>207</v>
      </c>
      <c r="C102" s="31" t="s">
        <v>108</v>
      </c>
      <c r="D102" s="77">
        <v>13.75</v>
      </c>
      <c r="E102" s="31" t="s">
        <v>109</v>
      </c>
      <c r="F102" s="77" t="s">
        <v>110</v>
      </c>
      <c r="G102" s="37">
        <v>101162.875</v>
      </c>
      <c r="H102" s="37" t="s">
        <v>37</v>
      </c>
      <c r="I102" s="37">
        <v>70</v>
      </c>
      <c r="J102" s="37" t="s">
        <v>81</v>
      </c>
      <c r="K102" s="31"/>
      <c r="L102" s="79"/>
      <c r="M102" s="79"/>
    </row>
    <row r="103" s="57" customFormat="1" spans="1:13">
      <c r="A103" s="31">
        <v>99</v>
      </c>
      <c r="B103" s="31" t="s">
        <v>208</v>
      </c>
      <c r="C103" s="31" t="s">
        <v>108</v>
      </c>
      <c r="D103" s="77">
        <v>13.75</v>
      </c>
      <c r="E103" s="31" t="s">
        <v>109</v>
      </c>
      <c r="F103" s="77" t="s">
        <v>110</v>
      </c>
      <c r="G103" s="37">
        <v>101162.875</v>
      </c>
      <c r="H103" s="37" t="s">
        <v>37</v>
      </c>
      <c r="I103" s="37">
        <v>70</v>
      </c>
      <c r="J103" s="37" t="s">
        <v>81</v>
      </c>
      <c r="K103" s="31"/>
      <c r="L103" s="79"/>
      <c r="M103" s="79"/>
    </row>
    <row r="104" s="57" customFormat="1" spans="1:13">
      <c r="A104" s="31">
        <v>100</v>
      </c>
      <c r="B104" s="31" t="s">
        <v>209</v>
      </c>
      <c r="C104" s="31" t="s">
        <v>108</v>
      </c>
      <c r="D104" s="77">
        <v>13.75</v>
      </c>
      <c r="E104" s="31" t="s">
        <v>109</v>
      </c>
      <c r="F104" s="77" t="s">
        <v>110</v>
      </c>
      <c r="G104" s="37">
        <v>101162.875</v>
      </c>
      <c r="H104" s="37" t="s">
        <v>37</v>
      </c>
      <c r="I104" s="37">
        <v>70</v>
      </c>
      <c r="J104" s="37" t="s">
        <v>81</v>
      </c>
      <c r="K104" s="31"/>
      <c r="L104" s="79"/>
      <c r="M104" s="79"/>
    </row>
    <row r="105" s="57" customFormat="1" spans="1:13">
      <c r="A105" s="31">
        <v>101</v>
      </c>
      <c r="B105" s="31" t="s">
        <v>210</v>
      </c>
      <c r="C105" s="31" t="s">
        <v>108</v>
      </c>
      <c r="D105" s="77">
        <v>13.75</v>
      </c>
      <c r="E105" s="31" t="s">
        <v>109</v>
      </c>
      <c r="F105" s="77" t="s">
        <v>110</v>
      </c>
      <c r="G105" s="37">
        <v>101162.875</v>
      </c>
      <c r="H105" s="37" t="s">
        <v>37</v>
      </c>
      <c r="I105" s="37">
        <v>70</v>
      </c>
      <c r="J105" s="37" t="s">
        <v>81</v>
      </c>
      <c r="K105" s="31"/>
      <c r="L105" s="79"/>
      <c r="M105" s="79"/>
    </row>
    <row r="106" s="57" customFormat="1" spans="1:13">
      <c r="A106" s="31">
        <v>102</v>
      </c>
      <c r="B106" s="31" t="s">
        <v>211</v>
      </c>
      <c r="C106" s="31" t="s">
        <v>108</v>
      </c>
      <c r="D106" s="77">
        <v>13.75</v>
      </c>
      <c r="E106" s="31" t="s">
        <v>109</v>
      </c>
      <c r="F106" s="77" t="s">
        <v>110</v>
      </c>
      <c r="G106" s="37">
        <v>101162.875</v>
      </c>
      <c r="H106" s="37" t="s">
        <v>37</v>
      </c>
      <c r="I106" s="37">
        <v>70</v>
      </c>
      <c r="J106" s="37" t="s">
        <v>81</v>
      </c>
      <c r="K106" s="31"/>
      <c r="L106" s="79"/>
      <c r="M106" s="79"/>
    </row>
    <row r="107" s="57" customFormat="1" spans="1:13">
      <c r="A107" s="31">
        <v>103</v>
      </c>
      <c r="B107" s="31" t="s">
        <v>212</v>
      </c>
      <c r="C107" s="31" t="s">
        <v>108</v>
      </c>
      <c r="D107" s="77">
        <v>13.75</v>
      </c>
      <c r="E107" s="31" t="s">
        <v>109</v>
      </c>
      <c r="F107" s="77" t="s">
        <v>110</v>
      </c>
      <c r="G107" s="37">
        <v>101162.875</v>
      </c>
      <c r="H107" s="37" t="s">
        <v>37</v>
      </c>
      <c r="I107" s="37">
        <v>70</v>
      </c>
      <c r="J107" s="37" t="s">
        <v>81</v>
      </c>
      <c r="K107" s="31"/>
      <c r="L107" s="79"/>
      <c r="M107" s="79"/>
    </row>
    <row r="108" s="57" customFormat="1" spans="1:13">
      <c r="A108" s="31">
        <v>104</v>
      </c>
      <c r="B108" s="31" t="s">
        <v>213</v>
      </c>
      <c r="C108" s="31" t="s">
        <v>108</v>
      </c>
      <c r="D108" s="77">
        <v>13.75</v>
      </c>
      <c r="E108" s="31" t="s">
        <v>109</v>
      </c>
      <c r="F108" s="77" t="s">
        <v>110</v>
      </c>
      <c r="G108" s="37">
        <v>101162.875</v>
      </c>
      <c r="H108" s="37" t="s">
        <v>37</v>
      </c>
      <c r="I108" s="37">
        <v>70</v>
      </c>
      <c r="J108" s="37" t="s">
        <v>81</v>
      </c>
      <c r="K108" s="31"/>
      <c r="L108" s="79"/>
      <c r="M108" s="79"/>
    </row>
    <row r="109" s="57" customFormat="1" spans="1:13">
      <c r="A109" s="31">
        <v>105</v>
      </c>
      <c r="B109" s="31" t="s">
        <v>214</v>
      </c>
      <c r="C109" s="31" t="s">
        <v>108</v>
      </c>
      <c r="D109" s="77">
        <v>13.75</v>
      </c>
      <c r="E109" s="31" t="s">
        <v>109</v>
      </c>
      <c r="F109" s="77" t="s">
        <v>110</v>
      </c>
      <c r="G109" s="37">
        <v>98412.875</v>
      </c>
      <c r="H109" s="37" t="s">
        <v>37</v>
      </c>
      <c r="I109" s="37">
        <v>70</v>
      </c>
      <c r="J109" s="37" t="s">
        <v>81</v>
      </c>
      <c r="K109" s="31"/>
      <c r="L109" s="79"/>
      <c r="M109" s="79"/>
    </row>
    <row r="110" s="57" customFormat="1" spans="1:13">
      <c r="A110" s="31">
        <v>106</v>
      </c>
      <c r="B110" s="31" t="s">
        <v>215</v>
      </c>
      <c r="C110" s="31" t="s">
        <v>108</v>
      </c>
      <c r="D110" s="77">
        <v>13.75</v>
      </c>
      <c r="E110" s="31" t="s">
        <v>109</v>
      </c>
      <c r="F110" s="77" t="s">
        <v>110</v>
      </c>
      <c r="G110" s="37">
        <v>98412.875</v>
      </c>
      <c r="H110" s="37" t="s">
        <v>37</v>
      </c>
      <c r="I110" s="37">
        <v>70</v>
      </c>
      <c r="J110" s="37" t="s">
        <v>81</v>
      </c>
      <c r="K110" s="31"/>
      <c r="L110" s="79"/>
      <c r="M110" s="79"/>
    </row>
    <row r="111" s="57" customFormat="1" spans="1:13">
      <c r="A111" s="31">
        <v>107</v>
      </c>
      <c r="B111" s="31" t="s">
        <v>216</v>
      </c>
      <c r="C111" s="31" t="s">
        <v>108</v>
      </c>
      <c r="D111" s="77">
        <v>13.75</v>
      </c>
      <c r="E111" s="31" t="s">
        <v>109</v>
      </c>
      <c r="F111" s="77" t="s">
        <v>110</v>
      </c>
      <c r="G111" s="37">
        <v>101162.875</v>
      </c>
      <c r="H111" s="37" t="s">
        <v>37</v>
      </c>
      <c r="I111" s="37">
        <v>70</v>
      </c>
      <c r="J111" s="37" t="s">
        <v>81</v>
      </c>
      <c r="K111" s="31"/>
      <c r="L111" s="79"/>
      <c r="M111" s="79"/>
    </row>
    <row r="112" s="57" customFormat="1" spans="1:13">
      <c r="A112" s="31">
        <v>108</v>
      </c>
      <c r="B112" s="31" t="s">
        <v>217</v>
      </c>
      <c r="C112" s="31" t="s">
        <v>108</v>
      </c>
      <c r="D112" s="77">
        <v>13.75</v>
      </c>
      <c r="E112" s="31" t="s">
        <v>109</v>
      </c>
      <c r="F112" s="77" t="s">
        <v>110</v>
      </c>
      <c r="G112" s="37">
        <v>101162.875</v>
      </c>
      <c r="H112" s="37" t="s">
        <v>37</v>
      </c>
      <c r="I112" s="37">
        <v>70</v>
      </c>
      <c r="J112" s="37" t="s">
        <v>81</v>
      </c>
      <c r="K112" s="31"/>
      <c r="L112" s="79"/>
      <c r="M112" s="79"/>
    </row>
    <row r="113" s="57" customFormat="1" spans="1:13">
      <c r="A113" s="31">
        <v>109</v>
      </c>
      <c r="B113" s="31" t="s">
        <v>218</v>
      </c>
      <c r="C113" s="31" t="s">
        <v>108</v>
      </c>
      <c r="D113" s="77">
        <v>13.75</v>
      </c>
      <c r="E113" s="31" t="s">
        <v>109</v>
      </c>
      <c r="F113" s="77" t="s">
        <v>110</v>
      </c>
      <c r="G113" s="37">
        <v>101162.875</v>
      </c>
      <c r="H113" s="37" t="s">
        <v>37</v>
      </c>
      <c r="I113" s="37">
        <v>70</v>
      </c>
      <c r="J113" s="37" t="s">
        <v>81</v>
      </c>
      <c r="K113" s="31"/>
      <c r="L113" s="79"/>
      <c r="M113" s="79"/>
    </row>
    <row r="114" s="57" customFormat="1" spans="1:13">
      <c r="A114" s="31">
        <v>110</v>
      </c>
      <c r="B114" s="31" t="s">
        <v>219</v>
      </c>
      <c r="C114" s="31" t="s">
        <v>108</v>
      </c>
      <c r="D114" s="77">
        <v>13.75</v>
      </c>
      <c r="E114" s="31" t="s">
        <v>109</v>
      </c>
      <c r="F114" s="77" t="s">
        <v>110</v>
      </c>
      <c r="G114" s="37">
        <v>101162.875</v>
      </c>
      <c r="H114" s="37" t="s">
        <v>37</v>
      </c>
      <c r="I114" s="37">
        <v>70</v>
      </c>
      <c r="J114" s="37" t="s">
        <v>81</v>
      </c>
      <c r="K114" s="31"/>
      <c r="L114" s="79"/>
      <c r="M114" s="79"/>
    </row>
    <row r="115" s="57" customFormat="1" spans="1:13">
      <c r="A115" s="31">
        <v>111</v>
      </c>
      <c r="B115" s="31" t="s">
        <v>220</v>
      </c>
      <c r="C115" s="31" t="s">
        <v>108</v>
      </c>
      <c r="D115" s="77">
        <v>13.75</v>
      </c>
      <c r="E115" s="31" t="s">
        <v>109</v>
      </c>
      <c r="F115" s="77" t="s">
        <v>110</v>
      </c>
      <c r="G115" s="37">
        <v>101162.875</v>
      </c>
      <c r="H115" s="37" t="s">
        <v>37</v>
      </c>
      <c r="I115" s="37">
        <v>70</v>
      </c>
      <c r="J115" s="37" t="s">
        <v>81</v>
      </c>
      <c r="K115" s="31"/>
      <c r="L115" s="79"/>
      <c r="M115" s="79"/>
    </row>
    <row r="116" s="57" customFormat="1" spans="1:13">
      <c r="A116" s="31">
        <v>112</v>
      </c>
      <c r="B116" s="31" t="s">
        <v>221</v>
      </c>
      <c r="C116" s="31" t="s">
        <v>108</v>
      </c>
      <c r="D116" s="77">
        <v>13.75</v>
      </c>
      <c r="E116" s="31" t="s">
        <v>109</v>
      </c>
      <c r="F116" s="77" t="s">
        <v>110</v>
      </c>
      <c r="G116" s="37">
        <v>101162.875</v>
      </c>
      <c r="H116" s="37" t="s">
        <v>37</v>
      </c>
      <c r="I116" s="37">
        <v>70</v>
      </c>
      <c r="J116" s="37" t="s">
        <v>81</v>
      </c>
      <c r="K116" s="31"/>
      <c r="L116" s="79"/>
      <c r="M116" s="79"/>
    </row>
    <row r="117" s="57" customFormat="1" spans="1:13">
      <c r="A117" s="31">
        <v>113</v>
      </c>
      <c r="B117" s="31" t="s">
        <v>222</v>
      </c>
      <c r="C117" s="31" t="s">
        <v>108</v>
      </c>
      <c r="D117" s="77">
        <v>13.75</v>
      </c>
      <c r="E117" s="31" t="s">
        <v>109</v>
      </c>
      <c r="F117" s="77" t="s">
        <v>110</v>
      </c>
      <c r="G117" s="37">
        <v>101162.875</v>
      </c>
      <c r="H117" s="37" t="s">
        <v>37</v>
      </c>
      <c r="I117" s="37">
        <v>70</v>
      </c>
      <c r="J117" s="37" t="s">
        <v>81</v>
      </c>
      <c r="K117" s="31"/>
      <c r="L117" s="79"/>
      <c r="M117" s="79"/>
    </row>
    <row r="118" s="57" customFormat="1" spans="1:13">
      <c r="A118" s="31">
        <v>114</v>
      </c>
      <c r="B118" s="31" t="s">
        <v>223</v>
      </c>
      <c r="C118" s="31" t="s">
        <v>108</v>
      </c>
      <c r="D118" s="77">
        <v>13.75</v>
      </c>
      <c r="E118" s="31" t="s">
        <v>109</v>
      </c>
      <c r="F118" s="77" t="s">
        <v>110</v>
      </c>
      <c r="G118" s="37">
        <v>101162.875</v>
      </c>
      <c r="H118" s="37" t="s">
        <v>37</v>
      </c>
      <c r="I118" s="37">
        <v>70</v>
      </c>
      <c r="J118" s="37" t="s">
        <v>81</v>
      </c>
      <c r="K118" s="31"/>
      <c r="L118" s="79"/>
      <c r="M118" s="79"/>
    </row>
    <row r="119" s="57" customFormat="1" spans="1:13">
      <c r="A119" s="31">
        <v>115</v>
      </c>
      <c r="B119" s="31" t="s">
        <v>224</v>
      </c>
      <c r="C119" s="31" t="s">
        <v>108</v>
      </c>
      <c r="D119" s="77">
        <v>13.75</v>
      </c>
      <c r="E119" s="31" t="s">
        <v>109</v>
      </c>
      <c r="F119" s="77" t="s">
        <v>110</v>
      </c>
      <c r="G119" s="37">
        <v>101162.875</v>
      </c>
      <c r="H119" s="37" t="s">
        <v>37</v>
      </c>
      <c r="I119" s="37">
        <v>70</v>
      </c>
      <c r="J119" s="37" t="s">
        <v>81</v>
      </c>
      <c r="K119" s="31"/>
      <c r="L119" s="79"/>
      <c r="M119" s="79"/>
    </row>
    <row r="120" s="57" customFormat="1" spans="1:13">
      <c r="A120" s="31">
        <v>116</v>
      </c>
      <c r="B120" s="31" t="s">
        <v>225</v>
      </c>
      <c r="C120" s="31" t="s">
        <v>108</v>
      </c>
      <c r="D120" s="77">
        <v>13.75</v>
      </c>
      <c r="E120" s="31" t="s">
        <v>109</v>
      </c>
      <c r="F120" s="77" t="s">
        <v>110</v>
      </c>
      <c r="G120" s="37">
        <v>101162.875</v>
      </c>
      <c r="H120" s="37" t="s">
        <v>37</v>
      </c>
      <c r="I120" s="37">
        <v>70</v>
      </c>
      <c r="J120" s="37" t="s">
        <v>81</v>
      </c>
      <c r="K120" s="31"/>
      <c r="L120" s="79"/>
      <c r="M120" s="79"/>
    </row>
    <row r="121" s="57" customFormat="1" spans="1:13">
      <c r="A121" s="31">
        <v>117</v>
      </c>
      <c r="B121" s="31" t="s">
        <v>226</v>
      </c>
      <c r="C121" s="31" t="s">
        <v>108</v>
      </c>
      <c r="D121" s="77">
        <v>13.75</v>
      </c>
      <c r="E121" s="31" t="s">
        <v>109</v>
      </c>
      <c r="F121" s="77" t="s">
        <v>110</v>
      </c>
      <c r="G121" s="37">
        <v>98412.875</v>
      </c>
      <c r="H121" s="37" t="s">
        <v>37</v>
      </c>
      <c r="I121" s="37">
        <v>70</v>
      </c>
      <c r="J121" s="37" t="s">
        <v>81</v>
      </c>
      <c r="K121" s="31"/>
      <c r="L121" s="79"/>
      <c r="M121" s="79"/>
    </row>
    <row r="122" s="57" customFormat="1" spans="1:13">
      <c r="A122" s="31">
        <v>118</v>
      </c>
      <c r="B122" s="31" t="s">
        <v>227</v>
      </c>
      <c r="C122" s="31" t="s">
        <v>108</v>
      </c>
      <c r="D122" s="77">
        <v>13.75</v>
      </c>
      <c r="E122" s="31" t="s">
        <v>109</v>
      </c>
      <c r="F122" s="77" t="s">
        <v>110</v>
      </c>
      <c r="G122" s="37">
        <v>98412.875</v>
      </c>
      <c r="H122" s="37" t="s">
        <v>37</v>
      </c>
      <c r="I122" s="37">
        <v>70</v>
      </c>
      <c r="J122" s="37" t="s">
        <v>81</v>
      </c>
      <c r="K122" s="31"/>
      <c r="L122" s="79"/>
      <c r="M122" s="79"/>
    </row>
    <row r="123" s="57" customFormat="1" spans="1:13">
      <c r="A123" s="31">
        <v>119</v>
      </c>
      <c r="B123" s="31" t="s">
        <v>228</v>
      </c>
      <c r="C123" s="31" t="s">
        <v>108</v>
      </c>
      <c r="D123" s="77">
        <v>13.2</v>
      </c>
      <c r="E123" s="31" t="s">
        <v>109</v>
      </c>
      <c r="F123" s="77" t="s">
        <v>110</v>
      </c>
      <c r="G123" s="37">
        <v>97116.36</v>
      </c>
      <c r="H123" s="37" t="s">
        <v>37</v>
      </c>
      <c r="I123" s="37">
        <v>70</v>
      </c>
      <c r="J123" s="37" t="s">
        <v>81</v>
      </c>
      <c r="K123" s="31"/>
      <c r="L123" s="79"/>
      <c r="M123" s="79"/>
    </row>
    <row r="124" s="57" customFormat="1" spans="1:13">
      <c r="A124" s="31">
        <v>120</v>
      </c>
      <c r="B124" s="31" t="s">
        <v>229</v>
      </c>
      <c r="C124" s="31" t="s">
        <v>108</v>
      </c>
      <c r="D124" s="77">
        <v>13.2</v>
      </c>
      <c r="E124" s="31" t="s">
        <v>109</v>
      </c>
      <c r="F124" s="77" t="s">
        <v>110</v>
      </c>
      <c r="G124" s="37">
        <v>97116.36</v>
      </c>
      <c r="H124" s="37" t="s">
        <v>37</v>
      </c>
      <c r="I124" s="37">
        <v>70</v>
      </c>
      <c r="J124" s="37" t="s">
        <v>81</v>
      </c>
      <c r="K124" s="31"/>
      <c r="L124" s="79"/>
      <c r="M124" s="79"/>
    </row>
    <row r="125" s="57" customFormat="1" spans="1:13">
      <c r="A125" s="31">
        <v>121</v>
      </c>
      <c r="B125" s="31" t="s">
        <v>230</v>
      </c>
      <c r="C125" s="31" t="s">
        <v>108</v>
      </c>
      <c r="D125" s="77">
        <v>13.75</v>
      </c>
      <c r="E125" s="31" t="s">
        <v>109</v>
      </c>
      <c r="F125" s="77" t="s">
        <v>110</v>
      </c>
      <c r="G125" s="37">
        <v>101162.875</v>
      </c>
      <c r="H125" s="37" t="s">
        <v>37</v>
      </c>
      <c r="I125" s="37">
        <v>70</v>
      </c>
      <c r="J125" s="37" t="s">
        <v>81</v>
      </c>
      <c r="K125" s="31"/>
      <c r="L125" s="79"/>
      <c r="M125" s="79"/>
    </row>
    <row r="126" s="57" customFormat="1" spans="1:13">
      <c r="A126" s="31">
        <v>122</v>
      </c>
      <c r="B126" s="31" t="s">
        <v>231</v>
      </c>
      <c r="C126" s="31" t="s">
        <v>108</v>
      </c>
      <c r="D126" s="77">
        <v>13.75</v>
      </c>
      <c r="E126" s="31" t="s">
        <v>109</v>
      </c>
      <c r="F126" s="77" t="s">
        <v>110</v>
      </c>
      <c r="G126" s="37">
        <v>101162.875</v>
      </c>
      <c r="H126" s="37" t="s">
        <v>37</v>
      </c>
      <c r="I126" s="37">
        <v>70</v>
      </c>
      <c r="J126" s="37" t="s">
        <v>81</v>
      </c>
      <c r="K126" s="31"/>
      <c r="L126" s="79"/>
      <c r="M126" s="79"/>
    </row>
    <row r="127" s="57" customFormat="1" spans="1:13">
      <c r="A127" s="31">
        <v>123</v>
      </c>
      <c r="B127" s="31" t="s">
        <v>232</v>
      </c>
      <c r="C127" s="31" t="s">
        <v>108</v>
      </c>
      <c r="D127" s="77">
        <v>13.75</v>
      </c>
      <c r="E127" s="31" t="s">
        <v>109</v>
      </c>
      <c r="F127" s="77" t="s">
        <v>110</v>
      </c>
      <c r="G127" s="37">
        <v>101162.875</v>
      </c>
      <c r="H127" s="37" t="s">
        <v>37</v>
      </c>
      <c r="I127" s="37">
        <v>70</v>
      </c>
      <c r="J127" s="37" t="s">
        <v>81</v>
      </c>
      <c r="K127" s="31"/>
      <c r="L127" s="79"/>
      <c r="M127" s="79"/>
    </row>
    <row r="128" s="57" customFormat="1" spans="1:13">
      <c r="A128" s="31">
        <v>124</v>
      </c>
      <c r="B128" s="31" t="s">
        <v>233</v>
      </c>
      <c r="C128" s="31" t="s">
        <v>108</v>
      </c>
      <c r="D128" s="31">
        <v>13.75</v>
      </c>
      <c r="E128" s="31" t="s">
        <v>109</v>
      </c>
      <c r="F128" s="77" t="s">
        <v>110</v>
      </c>
      <c r="G128" s="37">
        <v>101162.875</v>
      </c>
      <c r="H128" s="37" t="s">
        <v>37</v>
      </c>
      <c r="I128" s="37">
        <v>70</v>
      </c>
      <c r="J128" s="37" t="s">
        <v>81</v>
      </c>
      <c r="K128" s="31"/>
      <c r="L128" s="79"/>
      <c r="M128" s="79"/>
    </row>
    <row r="129" s="57" customFormat="1" spans="1:13">
      <c r="A129" s="31">
        <v>125</v>
      </c>
      <c r="B129" s="31" t="s">
        <v>234</v>
      </c>
      <c r="C129" s="31" t="s">
        <v>108</v>
      </c>
      <c r="D129" s="77">
        <v>13.75</v>
      </c>
      <c r="E129" s="31" t="s">
        <v>109</v>
      </c>
      <c r="F129" s="77" t="s">
        <v>110</v>
      </c>
      <c r="G129" s="37">
        <v>101162.875</v>
      </c>
      <c r="H129" s="37" t="s">
        <v>37</v>
      </c>
      <c r="I129" s="37">
        <v>70</v>
      </c>
      <c r="J129" s="37" t="s">
        <v>81</v>
      </c>
      <c r="K129" s="31"/>
      <c r="L129" s="79"/>
      <c r="M129" s="79"/>
    </row>
    <row r="130" s="57" customFormat="1" spans="1:13">
      <c r="A130" s="31">
        <v>126</v>
      </c>
      <c r="B130" s="31" t="s">
        <v>235</v>
      </c>
      <c r="C130" s="31" t="s">
        <v>108</v>
      </c>
      <c r="D130" s="77">
        <v>13.75</v>
      </c>
      <c r="E130" s="31" t="s">
        <v>109</v>
      </c>
      <c r="F130" s="77" t="s">
        <v>110</v>
      </c>
      <c r="G130" s="37">
        <v>101162.875</v>
      </c>
      <c r="H130" s="37" t="s">
        <v>37</v>
      </c>
      <c r="I130" s="37">
        <v>70</v>
      </c>
      <c r="J130" s="37" t="s">
        <v>81</v>
      </c>
      <c r="K130" s="31"/>
      <c r="L130" s="79"/>
      <c r="M130" s="79"/>
    </row>
    <row r="131" s="57" customFormat="1" spans="1:13">
      <c r="A131" s="31">
        <v>127</v>
      </c>
      <c r="B131" s="31" t="s">
        <v>236</v>
      </c>
      <c r="C131" s="31" t="s">
        <v>108</v>
      </c>
      <c r="D131" s="77">
        <v>13.75</v>
      </c>
      <c r="E131" s="31" t="s">
        <v>109</v>
      </c>
      <c r="F131" s="77" t="s">
        <v>110</v>
      </c>
      <c r="G131" s="37">
        <v>101162.875</v>
      </c>
      <c r="H131" s="37" t="s">
        <v>37</v>
      </c>
      <c r="I131" s="37">
        <v>70</v>
      </c>
      <c r="J131" s="37" t="s">
        <v>81</v>
      </c>
      <c r="K131" s="31"/>
      <c r="L131" s="79"/>
      <c r="M131" s="79"/>
    </row>
    <row r="132" s="57" customFormat="1" spans="1:13">
      <c r="A132" s="31">
        <v>128</v>
      </c>
      <c r="B132" s="31" t="s">
        <v>237</v>
      </c>
      <c r="C132" s="31" t="s">
        <v>108</v>
      </c>
      <c r="D132" s="77">
        <v>13.75</v>
      </c>
      <c r="E132" s="31" t="s">
        <v>109</v>
      </c>
      <c r="F132" s="77" t="s">
        <v>110</v>
      </c>
      <c r="G132" s="37">
        <v>101162.875</v>
      </c>
      <c r="H132" s="37" t="s">
        <v>37</v>
      </c>
      <c r="I132" s="37">
        <v>70</v>
      </c>
      <c r="J132" s="37" t="s">
        <v>81</v>
      </c>
      <c r="K132" s="31"/>
      <c r="L132" s="79"/>
      <c r="M132" s="79"/>
    </row>
    <row r="133" s="57" customFormat="1" spans="1:13">
      <c r="A133" s="31">
        <v>129</v>
      </c>
      <c r="B133" s="31" t="s">
        <v>238</v>
      </c>
      <c r="C133" s="31" t="s">
        <v>108</v>
      </c>
      <c r="D133" s="77">
        <v>13.75</v>
      </c>
      <c r="E133" s="31" t="s">
        <v>109</v>
      </c>
      <c r="F133" s="77" t="s">
        <v>110</v>
      </c>
      <c r="G133" s="37">
        <v>101162.875</v>
      </c>
      <c r="H133" s="37" t="s">
        <v>37</v>
      </c>
      <c r="I133" s="37">
        <v>70</v>
      </c>
      <c r="J133" s="37" t="s">
        <v>81</v>
      </c>
      <c r="K133" s="31"/>
      <c r="L133" s="79"/>
      <c r="M133" s="79"/>
    </row>
    <row r="134" s="57" customFormat="1" spans="1:13">
      <c r="A134" s="31">
        <v>130</v>
      </c>
      <c r="B134" s="31" t="s">
        <v>239</v>
      </c>
      <c r="C134" s="31" t="s">
        <v>108</v>
      </c>
      <c r="D134" s="77">
        <v>13.75</v>
      </c>
      <c r="E134" s="31" t="s">
        <v>109</v>
      </c>
      <c r="F134" s="77" t="s">
        <v>110</v>
      </c>
      <c r="G134" s="37">
        <v>101162.875</v>
      </c>
      <c r="H134" s="37" t="s">
        <v>37</v>
      </c>
      <c r="I134" s="37">
        <v>70</v>
      </c>
      <c r="J134" s="37" t="s">
        <v>81</v>
      </c>
      <c r="K134" s="31"/>
      <c r="L134" s="79"/>
      <c r="M134" s="79"/>
    </row>
    <row r="135" s="57" customFormat="1" spans="1:13">
      <c r="A135" s="31">
        <v>131</v>
      </c>
      <c r="B135" s="31" t="s">
        <v>240</v>
      </c>
      <c r="C135" s="31" t="s">
        <v>108</v>
      </c>
      <c r="D135" s="77">
        <v>13.75</v>
      </c>
      <c r="E135" s="31" t="s">
        <v>109</v>
      </c>
      <c r="F135" s="77" t="s">
        <v>110</v>
      </c>
      <c r="G135" s="37">
        <v>101162.875</v>
      </c>
      <c r="H135" s="37" t="s">
        <v>37</v>
      </c>
      <c r="I135" s="37">
        <v>70</v>
      </c>
      <c r="J135" s="37" t="s">
        <v>81</v>
      </c>
      <c r="K135" s="31"/>
      <c r="L135" s="79"/>
      <c r="M135" s="79"/>
    </row>
    <row r="136" s="57" customFormat="1" spans="1:13">
      <c r="A136" s="31">
        <v>132</v>
      </c>
      <c r="B136" s="31" t="s">
        <v>241</v>
      </c>
      <c r="C136" s="31" t="s">
        <v>108</v>
      </c>
      <c r="D136" s="77">
        <v>13.75</v>
      </c>
      <c r="E136" s="31" t="s">
        <v>109</v>
      </c>
      <c r="F136" s="77" t="s">
        <v>110</v>
      </c>
      <c r="G136" s="37">
        <v>101162.875</v>
      </c>
      <c r="H136" s="37" t="s">
        <v>37</v>
      </c>
      <c r="I136" s="37">
        <v>70</v>
      </c>
      <c r="J136" s="37" t="s">
        <v>81</v>
      </c>
      <c r="K136" s="31"/>
      <c r="L136" s="79"/>
      <c r="M136" s="79"/>
    </row>
    <row r="137" s="57" customFormat="1" spans="1:13">
      <c r="A137" s="31">
        <v>133</v>
      </c>
      <c r="B137" s="31" t="s">
        <v>242</v>
      </c>
      <c r="C137" s="31" t="s">
        <v>108</v>
      </c>
      <c r="D137" s="77">
        <v>13.75</v>
      </c>
      <c r="E137" s="31" t="s">
        <v>109</v>
      </c>
      <c r="F137" s="77" t="s">
        <v>110</v>
      </c>
      <c r="G137" s="37">
        <v>101162.875</v>
      </c>
      <c r="H137" s="37" t="s">
        <v>37</v>
      </c>
      <c r="I137" s="37">
        <v>70</v>
      </c>
      <c r="J137" s="37" t="s">
        <v>81</v>
      </c>
      <c r="K137" s="31"/>
      <c r="L137" s="79"/>
      <c r="M137" s="79"/>
    </row>
    <row r="138" s="57" customFormat="1" spans="1:13">
      <c r="A138" s="31">
        <v>134</v>
      </c>
      <c r="B138" s="31" t="s">
        <v>243</v>
      </c>
      <c r="C138" s="31" t="s">
        <v>108</v>
      </c>
      <c r="D138" s="77">
        <v>13.75</v>
      </c>
      <c r="E138" s="31" t="s">
        <v>109</v>
      </c>
      <c r="F138" s="77" t="s">
        <v>110</v>
      </c>
      <c r="G138" s="37">
        <v>101162.875</v>
      </c>
      <c r="H138" s="37" t="s">
        <v>37</v>
      </c>
      <c r="I138" s="37">
        <v>70</v>
      </c>
      <c r="J138" s="37" t="s">
        <v>81</v>
      </c>
      <c r="K138" s="31"/>
      <c r="L138" s="79"/>
      <c r="M138" s="79"/>
    </row>
    <row r="139" s="57" customFormat="1" spans="1:13">
      <c r="A139" s="31">
        <v>135</v>
      </c>
      <c r="B139" s="31" t="s">
        <v>244</v>
      </c>
      <c r="C139" s="31" t="s">
        <v>108</v>
      </c>
      <c r="D139" s="77">
        <v>13.75</v>
      </c>
      <c r="E139" s="31" t="s">
        <v>109</v>
      </c>
      <c r="F139" s="77" t="s">
        <v>110</v>
      </c>
      <c r="G139" s="37">
        <v>101162.875</v>
      </c>
      <c r="H139" s="37" t="s">
        <v>37</v>
      </c>
      <c r="I139" s="37">
        <v>70</v>
      </c>
      <c r="J139" s="37" t="s">
        <v>81</v>
      </c>
      <c r="K139" s="31"/>
      <c r="L139" s="79"/>
      <c r="M139" s="79"/>
    </row>
    <row r="140" s="57" customFormat="1" spans="1:13">
      <c r="A140" s="31">
        <v>136</v>
      </c>
      <c r="B140" s="31" t="s">
        <v>245</v>
      </c>
      <c r="C140" s="31" t="s">
        <v>108</v>
      </c>
      <c r="D140" s="77">
        <v>13.2</v>
      </c>
      <c r="E140" s="31" t="s">
        <v>109</v>
      </c>
      <c r="F140" s="77" t="s">
        <v>110</v>
      </c>
      <c r="G140" s="37">
        <v>97116.36</v>
      </c>
      <c r="H140" s="37" t="s">
        <v>37</v>
      </c>
      <c r="I140" s="37">
        <v>70</v>
      </c>
      <c r="J140" s="37" t="s">
        <v>81</v>
      </c>
      <c r="K140" s="31"/>
      <c r="L140" s="79"/>
      <c r="M140" s="79"/>
    </row>
    <row r="141" s="57" customFormat="1" spans="1:13">
      <c r="A141" s="31">
        <v>137</v>
      </c>
      <c r="B141" s="31" t="s">
        <v>246</v>
      </c>
      <c r="C141" s="31" t="s">
        <v>108</v>
      </c>
      <c r="D141" s="77">
        <v>13.75</v>
      </c>
      <c r="E141" s="31" t="s">
        <v>109</v>
      </c>
      <c r="F141" s="77" t="s">
        <v>110</v>
      </c>
      <c r="G141" s="37">
        <v>98412.875</v>
      </c>
      <c r="H141" s="37" t="s">
        <v>37</v>
      </c>
      <c r="I141" s="37">
        <v>70</v>
      </c>
      <c r="J141" s="37" t="s">
        <v>81</v>
      </c>
      <c r="K141" s="31"/>
      <c r="L141" s="79"/>
      <c r="M141" s="79"/>
    </row>
    <row r="142" s="57" customFormat="1" spans="1:13">
      <c r="A142" s="31">
        <v>138</v>
      </c>
      <c r="B142" s="31" t="s">
        <v>247</v>
      </c>
      <c r="C142" s="31" t="s">
        <v>108</v>
      </c>
      <c r="D142" s="77">
        <v>13.2</v>
      </c>
      <c r="E142" s="31" t="s">
        <v>109</v>
      </c>
      <c r="F142" s="77" t="s">
        <v>110</v>
      </c>
      <c r="G142" s="37">
        <v>97116.36</v>
      </c>
      <c r="H142" s="37" t="s">
        <v>37</v>
      </c>
      <c r="I142" s="37">
        <v>70</v>
      </c>
      <c r="J142" s="37" t="s">
        <v>81</v>
      </c>
      <c r="K142" s="31"/>
      <c r="L142" s="79"/>
      <c r="M142" s="79"/>
    </row>
    <row r="143" s="57" customFormat="1" spans="1:13">
      <c r="A143" s="31">
        <v>139</v>
      </c>
      <c r="B143" s="31" t="s">
        <v>248</v>
      </c>
      <c r="C143" s="31" t="s">
        <v>108</v>
      </c>
      <c r="D143" s="77">
        <v>13.2</v>
      </c>
      <c r="E143" s="31" t="s">
        <v>109</v>
      </c>
      <c r="F143" s="77" t="s">
        <v>110</v>
      </c>
      <c r="G143" s="37">
        <v>97116.36</v>
      </c>
      <c r="H143" s="37" t="s">
        <v>37</v>
      </c>
      <c r="I143" s="37">
        <v>70</v>
      </c>
      <c r="J143" s="37" t="s">
        <v>81</v>
      </c>
      <c r="K143" s="31"/>
      <c r="L143" s="79"/>
      <c r="M143" s="79"/>
    </row>
    <row r="144" s="57" customFormat="1" spans="1:13">
      <c r="A144" s="31">
        <v>140</v>
      </c>
      <c r="B144" s="31" t="s">
        <v>249</v>
      </c>
      <c r="C144" s="31" t="s">
        <v>108</v>
      </c>
      <c r="D144" s="77">
        <v>13.75</v>
      </c>
      <c r="E144" s="31" t="s">
        <v>109</v>
      </c>
      <c r="F144" s="77" t="s">
        <v>110</v>
      </c>
      <c r="G144" s="37">
        <v>101162.875</v>
      </c>
      <c r="H144" s="37" t="s">
        <v>37</v>
      </c>
      <c r="I144" s="37">
        <v>70</v>
      </c>
      <c r="J144" s="37" t="s">
        <v>81</v>
      </c>
      <c r="K144" s="31"/>
      <c r="L144" s="79"/>
      <c r="M144" s="79"/>
    </row>
    <row r="145" s="57" customFormat="1" spans="1:13">
      <c r="A145" s="31">
        <v>141</v>
      </c>
      <c r="B145" s="31" t="s">
        <v>250</v>
      </c>
      <c r="C145" s="31" t="s">
        <v>108</v>
      </c>
      <c r="D145" s="77">
        <v>13.75</v>
      </c>
      <c r="E145" s="31" t="s">
        <v>109</v>
      </c>
      <c r="F145" s="77" t="s">
        <v>110</v>
      </c>
      <c r="G145" s="37">
        <v>98412.875</v>
      </c>
      <c r="H145" s="37" t="s">
        <v>37</v>
      </c>
      <c r="I145" s="37">
        <v>70</v>
      </c>
      <c r="J145" s="37" t="s">
        <v>81</v>
      </c>
      <c r="K145" s="31"/>
      <c r="L145" s="79"/>
      <c r="M145" s="79"/>
    </row>
    <row r="146" s="57" customFormat="1" spans="1:13">
      <c r="A146" s="31">
        <v>142</v>
      </c>
      <c r="B146" s="31" t="s">
        <v>251</v>
      </c>
      <c r="C146" s="31" t="s">
        <v>108</v>
      </c>
      <c r="D146" s="77">
        <v>13.75</v>
      </c>
      <c r="E146" s="31" t="s">
        <v>109</v>
      </c>
      <c r="F146" s="77" t="s">
        <v>110</v>
      </c>
      <c r="G146" s="37">
        <v>98412.875</v>
      </c>
      <c r="H146" s="37" t="s">
        <v>37</v>
      </c>
      <c r="I146" s="37">
        <v>70</v>
      </c>
      <c r="J146" s="37" t="s">
        <v>81</v>
      </c>
      <c r="K146" s="31"/>
      <c r="L146" s="79"/>
      <c r="M146" s="79"/>
    </row>
    <row r="147" s="57" customFormat="1" spans="1:13">
      <c r="A147" s="31">
        <v>143</v>
      </c>
      <c r="B147" s="31" t="s">
        <v>252</v>
      </c>
      <c r="C147" s="31" t="s">
        <v>108</v>
      </c>
      <c r="D147" s="77">
        <v>13.75</v>
      </c>
      <c r="E147" s="31" t="s">
        <v>109</v>
      </c>
      <c r="F147" s="77" t="s">
        <v>110</v>
      </c>
      <c r="G147" s="37">
        <v>101162.875</v>
      </c>
      <c r="H147" s="37" t="s">
        <v>37</v>
      </c>
      <c r="I147" s="37">
        <v>70</v>
      </c>
      <c r="J147" s="37" t="s">
        <v>81</v>
      </c>
      <c r="K147" s="31"/>
      <c r="L147" s="79"/>
      <c r="M147" s="79"/>
    </row>
    <row r="148" s="57" customFormat="1" spans="1:13">
      <c r="A148" s="31">
        <v>144</v>
      </c>
      <c r="B148" s="31" t="s">
        <v>253</v>
      </c>
      <c r="C148" s="31" t="s">
        <v>108</v>
      </c>
      <c r="D148" s="77">
        <v>13.75</v>
      </c>
      <c r="E148" s="31" t="s">
        <v>109</v>
      </c>
      <c r="F148" s="77" t="s">
        <v>110</v>
      </c>
      <c r="G148" s="37">
        <v>101162.875</v>
      </c>
      <c r="H148" s="37" t="s">
        <v>37</v>
      </c>
      <c r="I148" s="37">
        <v>70</v>
      </c>
      <c r="J148" s="37" t="s">
        <v>81</v>
      </c>
      <c r="K148" s="31"/>
      <c r="L148" s="79"/>
      <c r="M148" s="79"/>
    </row>
    <row r="149" s="57" customFormat="1" spans="1:13">
      <c r="A149" s="31">
        <v>145</v>
      </c>
      <c r="B149" s="31" t="s">
        <v>254</v>
      </c>
      <c r="C149" s="31" t="s">
        <v>108</v>
      </c>
      <c r="D149" s="77">
        <v>13.75</v>
      </c>
      <c r="E149" s="31" t="s">
        <v>109</v>
      </c>
      <c r="F149" s="77" t="s">
        <v>110</v>
      </c>
      <c r="G149" s="37">
        <v>101162.875</v>
      </c>
      <c r="H149" s="37" t="s">
        <v>37</v>
      </c>
      <c r="I149" s="37">
        <v>70</v>
      </c>
      <c r="J149" s="37" t="s">
        <v>81</v>
      </c>
      <c r="K149" s="31"/>
      <c r="L149" s="79"/>
      <c r="M149" s="79"/>
    </row>
    <row r="150" s="57" customFormat="1" spans="1:13">
      <c r="A150" s="31">
        <v>146</v>
      </c>
      <c r="B150" s="31" t="s">
        <v>255</v>
      </c>
      <c r="C150" s="31" t="s">
        <v>108</v>
      </c>
      <c r="D150" s="77">
        <v>13.75</v>
      </c>
      <c r="E150" s="31" t="s">
        <v>109</v>
      </c>
      <c r="F150" s="77" t="s">
        <v>110</v>
      </c>
      <c r="G150" s="37">
        <v>101162.875</v>
      </c>
      <c r="H150" s="37" t="s">
        <v>37</v>
      </c>
      <c r="I150" s="37">
        <v>70</v>
      </c>
      <c r="J150" s="37" t="s">
        <v>81</v>
      </c>
      <c r="K150" s="31"/>
      <c r="L150" s="79"/>
      <c r="M150" s="79"/>
    </row>
    <row r="151" s="57" customFormat="1" spans="1:13">
      <c r="A151" s="31">
        <v>147</v>
      </c>
      <c r="B151" s="31" t="s">
        <v>256</v>
      </c>
      <c r="C151" s="31" t="s">
        <v>108</v>
      </c>
      <c r="D151" s="77">
        <v>13.75</v>
      </c>
      <c r="E151" s="31" t="s">
        <v>109</v>
      </c>
      <c r="F151" s="77" t="s">
        <v>110</v>
      </c>
      <c r="G151" s="37">
        <v>101162.875</v>
      </c>
      <c r="H151" s="37" t="s">
        <v>37</v>
      </c>
      <c r="I151" s="37">
        <v>70</v>
      </c>
      <c r="J151" s="37" t="s">
        <v>81</v>
      </c>
      <c r="K151" s="31"/>
      <c r="L151" s="79"/>
      <c r="M151" s="79"/>
    </row>
    <row r="152" s="57" customFormat="1" spans="1:13">
      <c r="A152" s="31">
        <v>148</v>
      </c>
      <c r="B152" s="31" t="s">
        <v>257</v>
      </c>
      <c r="C152" s="31" t="s">
        <v>108</v>
      </c>
      <c r="D152" s="77">
        <v>13.75</v>
      </c>
      <c r="E152" s="31" t="s">
        <v>109</v>
      </c>
      <c r="F152" s="77" t="s">
        <v>110</v>
      </c>
      <c r="G152" s="37">
        <v>101162.875</v>
      </c>
      <c r="H152" s="37" t="s">
        <v>37</v>
      </c>
      <c r="I152" s="37">
        <v>70</v>
      </c>
      <c r="J152" s="37" t="s">
        <v>81</v>
      </c>
      <c r="K152" s="31"/>
      <c r="L152" s="79"/>
      <c r="M152" s="79"/>
    </row>
    <row r="153" s="57" customFormat="1" spans="1:13">
      <c r="A153" s="31">
        <v>149</v>
      </c>
      <c r="B153" s="31" t="s">
        <v>258</v>
      </c>
      <c r="C153" s="31" t="s">
        <v>108</v>
      </c>
      <c r="D153" s="77">
        <v>13.75</v>
      </c>
      <c r="E153" s="31" t="s">
        <v>109</v>
      </c>
      <c r="F153" s="77" t="s">
        <v>110</v>
      </c>
      <c r="G153" s="37">
        <v>101162.875</v>
      </c>
      <c r="H153" s="37" t="s">
        <v>37</v>
      </c>
      <c r="I153" s="37">
        <v>70</v>
      </c>
      <c r="J153" s="37" t="s">
        <v>81</v>
      </c>
      <c r="K153" s="31"/>
      <c r="L153" s="79"/>
      <c r="M153" s="79"/>
    </row>
    <row r="154" s="57" customFormat="1" spans="1:13">
      <c r="A154" s="31">
        <v>150</v>
      </c>
      <c r="B154" s="31" t="s">
        <v>259</v>
      </c>
      <c r="C154" s="31" t="s">
        <v>108</v>
      </c>
      <c r="D154" s="77">
        <v>13.2</v>
      </c>
      <c r="E154" s="31" t="s">
        <v>109</v>
      </c>
      <c r="F154" s="77" t="s">
        <v>110</v>
      </c>
      <c r="G154" s="37">
        <v>97116.36</v>
      </c>
      <c r="H154" s="37" t="s">
        <v>37</v>
      </c>
      <c r="I154" s="37">
        <v>70</v>
      </c>
      <c r="J154" s="37" t="s">
        <v>81</v>
      </c>
      <c r="K154" s="31"/>
      <c r="L154" s="79"/>
      <c r="M154" s="79"/>
    </row>
    <row r="155" s="57" customFormat="1" spans="1:13">
      <c r="A155" s="31">
        <v>151</v>
      </c>
      <c r="B155" s="31" t="s">
        <v>260</v>
      </c>
      <c r="C155" s="31" t="s">
        <v>108</v>
      </c>
      <c r="D155" s="77">
        <v>13.2</v>
      </c>
      <c r="E155" s="31" t="s">
        <v>109</v>
      </c>
      <c r="F155" s="77" t="s">
        <v>110</v>
      </c>
      <c r="G155" s="37">
        <v>97116.36</v>
      </c>
      <c r="H155" s="37" t="s">
        <v>37</v>
      </c>
      <c r="I155" s="37">
        <v>70</v>
      </c>
      <c r="J155" s="37" t="s">
        <v>81</v>
      </c>
      <c r="K155" s="31"/>
      <c r="L155" s="79"/>
      <c r="M155" s="79"/>
    </row>
    <row r="156" s="57" customFormat="1" spans="1:13">
      <c r="A156" s="31">
        <v>152</v>
      </c>
      <c r="B156" s="31" t="s">
        <v>261</v>
      </c>
      <c r="C156" s="31" t="s">
        <v>108</v>
      </c>
      <c r="D156" s="77">
        <v>13.75</v>
      </c>
      <c r="E156" s="31" t="s">
        <v>109</v>
      </c>
      <c r="F156" s="77" t="s">
        <v>110</v>
      </c>
      <c r="G156" s="37">
        <v>73662.875</v>
      </c>
      <c r="H156" s="37" t="s">
        <v>37</v>
      </c>
      <c r="I156" s="37">
        <v>70</v>
      </c>
      <c r="J156" s="37" t="s">
        <v>81</v>
      </c>
      <c r="K156" s="31"/>
      <c r="L156" s="79"/>
      <c r="M156" s="79"/>
    </row>
    <row r="157" s="57" customFormat="1" spans="1:13">
      <c r="A157" s="31">
        <v>153</v>
      </c>
      <c r="B157" s="31" t="s">
        <v>262</v>
      </c>
      <c r="C157" s="31" t="s">
        <v>108</v>
      </c>
      <c r="D157" s="77">
        <v>13.75</v>
      </c>
      <c r="E157" s="31" t="s">
        <v>109</v>
      </c>
      <c r="F157" s="77" t="s">
        <v>110</v>
      </c>
      <c r="G157" s="37">
        <v>101162.875</v>
      </c>
      <c r="H157" s="37" t="s">
        <v>37</v>
      </c>
      <c r="I157" s="37">
        <v>70</v>
      </c>
      <c r="J157" s="37" t="s">
        <v>81</v>
      </c>
      <c r="K157" s="31"/>
      <c r="L157" s="79"/>
      <c r="M157" s="79"/>
    </row>
    <row r="158" s="57" customFormat="1" spans="1:13">
      <c r="A158" s="31">
        <v>154</v>
      </c>
      <c r="B158" s="31" t="s">
        <v>263</v>
      </c>
      <c r="C158" s="31" t="s">
        <v>108</v>
      </c>
      <c r="D158" s="77">
        <v>13.75</v>
      </c>
      <c r="E158" s="31" t="s">
        <v>109</v>
      </c>
      <c r="F158" s="77" t="s">
        <v>110</v>
      </c>
      <c r="G158" s="37">
        <v>101162.875</v>
      </c>
      <c r="H158" s="37" t="s">
        <v>37</v>
      </c>
      <c r="I158" s="37">
        <v>70</v>
      </c>
      <c r="J158" s="37" t="s">
        <v>81</v>
      </c>
      <c r="K158" s="31"/>
      <c r="L158" s="79"/>
      <c r="M158" s="79"/>
    </row>
    <row r="159" s="57" customFormat="1" spans="1:13">
      <c r="A159" s="31">
        <v>155</v>
      </c>
      <c r="B159" s="31" t="s">
        <v>264</v>
      </c>
      <c r="C159" s="31" t="s">
        <v>108</v>
      </c>
      <c r="D159" s="77">
        <v>13.75</v>
      </c>
      <c r="E159" s="31" t="s">
        <v>109</v>
      </c>
      <c r="F159" s="77" t="s">
        <v>110</v>
      </c>
      <c r="G159" s="37">
        <v>101162.875</v>
      </c>
      <c r="H159" s="37" t="s">
        <v>37</v>
      </c>
      <c r="I159" s="37">
        <v>70</v>
      </c>
      <c r="J159" s="37" t="s">
        <v>81</v>
      </c>
      <c r="K159" s="31"/>
      <c r="L159" s="79"/>
      <c r="M159" s="79"/>
    </row>
    <row r="160" s="57" customFormat="1" spans="1:13">
      <c r="A160" s="31">
        <v>156</v>
      </c>
      <c r="B160" s="31" t="s">
        <v>265</v>
      </c>
      <c r="C160" s="31" t="s">
        <v>108</v>
      </c>
      <c r="D160" s="77">
        <v>13.75</v>
      </c>
      <c r="E160" s="31" t="s">
        <v>109</v>
      </c>
      <c r="F160" s="77" t="s">
        <v>110</v>
      </c>
      <c r="G160" s="37">
        <v>101162.875</v>
      </c>
      <c r="H160" s="37" t="s">
        <v>37</v>
      </c>
      <c r="I160" s="37">
        <v>70</v>
      </c>
      <c r="J160" s="37" t="s">
        <v>81</v>
      </c>
      <c r="K160" s="31"/>
      <c r="L160" s="79"/>
      <c r="M160" s="79"/>
    </row>
    <row r="161" s="57" customFormat="1" spans="1:13">
      <c r="A161" s="31">
        <v>157</v>
      </c>
      <c r="B161" s="31" t="s">
        <v>266</v>
      </c>
      <c r="C161" s="31" t="s">
        <v>108</v>
      </c>
      <c r="D161" s="77">
        <v>13.2</v>
      </c>
      <c r="E161" s="31" t="s">
        <v>109</v>
      </c>
      <c r="F161" s="77" t="s">
        <v>110</v>
      </c>
      <c r="G161" s="37">
        <v>97116.36</v>
      </c>
      <c r="H161" s="37" t="s">
        <v>37</v>
      </c>
      <c r="I161" s="37">
        <v>70</v>
      </c>
      <c r="J161" s="37" t="s">
        <v>81</v>
      </c>
      <c r="K161" s="31"/>
      <c r="L161" s="79"/>
      <c r="M161" s="79"/>
    </row>
    <row r="162" s="57" customFormat="1" spans="1:13">
      <c r="A162" s="31">
        <v>158</v>
      </c>
      <c r="B162" s="31" t="s">
        <v>267</v>
      </c>
      <c r="C162" s="31" t="s">
        <v>108</v>
      </c>
      <c r="D162" s="77">
        <v>15.5</v>
      </c>
      <c r="E162" s="31" t="s">
        <v>109</v>
      </c>
      <c r="F162" s="77" t="s">
        <v>110</v>
      </c>
      <c r="G162" s="37">
        <v>114038.15</v>
      </c>
      <c r="H162" s="37" t="s">
        <v>37</v>
      </c>
      <c r="I162" s="37">
        <v>70</v>
      </c>
      <c r="J162" s="37" t="s">
        <v>81</v>
      </c>
      <c r="K162" s="31"/>
      <c r="L162" s="79"/>
      <c r="M162" s="79"/>
    </row>
    <row r="163" s="57" customFormat="1" spans="1:13">
      <c r="A163" s="31">
        <v>159</v>
      </c>
      <c r="B163" s="31" t="s">
        <v>268</v>
      </c>
      <c r="C163" s="31" t="s">
        <v>108</v>
      </c>
      <c r="D163" s="77">
        <v>13.2</v>
      </c>
      <c r="E163" s="31" t="s">
        <v>109</v>
      </c>
      <c r="F163" s="77" t="s">
        <v>110</v>
      </c>
      <c r="G163" s="37">
        <v>97116.36</v>
      </c>
      <c r="H163" s="37" t="s">
        <v>37</v>
      </c>
      <c r="I163" s="37">
        <v>70</v>
      </c>
      <c r="J163" s="37" t="s">
        <v>81</v>
      </c>
      <c r="K163" s="31"/>
      <c r="L163" s="79"/>
      <c r="M163" s="79"/>
    </row>
    <row r="164" s="57" customFormat="1" spans="1:13">
      <c r="A164" s="31">
        <v>160</v>
      </c>
      <c r="B164" s="31" t="s">
        <v>269</v>
      </c>
      <c r="C164" s="31" t="s">
        <v>108</v>
      </c>
      <c r="D164" s="77">
        <v>13.2</v>
      </c>
      <c r="E164" s="31" t="s">
        <v>109</v>
      </c>
      <c r="F164" s="77" t="s">
        <v>110</v>
      </c>
      <c r="G164" s="37">
        <v>97116.36</v>
      </c>
      <c r="H164" s="37" t="s">
        <v>37</v>
      </c>
      <c r="I164" s="37">
        <v>70</v>
      </c>
      <c r="J164" s="37" t="s">
        <v>81</v>
      </c>
      <c r="K164" s="31"/>
      <c r="L164" s="79"/>
      <c r="M164" s="79"/>
    </row>
    <row r="165" s="57" customFormat="1" spans="1:13">
      <c r="A165" s="31">
        <v>161</v>
      </c>
      <c r="B165" s="31" t="s">
        <v>270</v>
      </c>
      <c r="C165" s="31" t="s">
        <v>108</v>
      </c>
      <c r="D165" s="77">
        <v>13.2</v>
      </c>
      <c r="E165" s="31" t="s">
        <v>109</v>
      </c>
      <c r="F165" s="77" t="s">
        <v>110</v>
      </c>
      <c r="G165" s="37">
        <v>94476.36</v>
      </c>
      <c r="H165" s="37" t="s">
        <v>37</v>
      </c>
      <c r="I165" s="37">
        <v>70</v>
      </c>
      <c r="J165" s="37" t="s">
        <v>81</v>
      </c>
      <c r="K165" s="31"/>
      <c r="L165" s="79"/>
      <c r="M165" s="79"/>
    </row>
    <row r="166" s="57" customFormat="1" spans="1:13">
      <c r="A166" s="31">
        <v>162</v>
      </c>
      <c r="B166" s="31" t="s">
        <v>271</v>
      </c>
      <c r="C166" s="31" t="s">
        <v>108</v>
      </c>
      <c r="D166" s="77">
        <v>13.2</v>
      </c>
      <c r="E166" s="31" t="s">
        <v>109</v>
      </c>
      <c r="F166" s="77" t="s">
        <v>110</v>
      </c>
      <c r="G166" s="37">
        <v>94476.36</v>
      </c>
      <c r="H166" s="37" t="s">
        <v>37</v>
      </c>
      <c r="I166" s="37">
        <v>70</v>
      </c>
      <c r="J166" s="37" t="s">
        <v>81</v>
      </c>
      <c r="K166" s="31"/>
      <c r="L166" s="79"/>
      <c r="M166" s="79"/>
    </row>
    <row r="167" s="57" customFormat="1" spans="1:13">
      <c r="A167" s="31">
        <v>163</v>
      </c>
      <c r="B167" s="31" t="s">
        <v>272</v>
      </c>
      <c r="C167" s="31" t="s">
        <v>108</v>
      </c>
      <c r="D167" s="77">
        <v>13.2</v>
      </c>
      <c r="E167" s="31" t="s">
        <v>109</v>
      </c>
      <c r="F167" s="77" t="s">
        <v>110</v>
      </c>
      <c r="G167" s="37">
        <v>97116.36</v>
      </c>
      <c r="H167" s="37" t="s">
        <v>37</v>
      </c>
      <c r="I167" s="37">
        <v>70</v>
      </c>
      <c r="J167" s="37" t="s">
        <v>81</v>
      </c>
      <c r="K167" s="31"/>
      <c r="L167" s="79"/>
      <c r="M167" s="79"/>
    </row>
    <row r="168" s="57" customFormat="1" spans="1:13">
      <c r="A168" s="31">
        <v>164</v>
      </c>
      <c r="B168" s="31" t="s">
        <v>273</v>
      </c>
      <c r="C168" s="31" t="s">
        <v>108</v>
      </c>
      <c r="D168" s="77">
        <v>13.2</v>
      </c>
      <c r="E168" s="31" t="s">
        <v>109</v>
      </c>
      <c r="F168" s="77" t="s">
        <v>110</v>
      </c>
      <c r="G168" s="37">
        <v>97116.36</v>
      </c>
      <c r="H168" s="37" t="s">
        <v>37</v>
      </c>
      <c r="I168" s="37">
        <v>70</v>
      </c>
      <c r="J168" s="37" t="s">
        <v>81</v>
      </c>
      <c r="K168" s="31"/>
      <c r="L168" s="79"/>
      <c r="M168" s="79"/>
    </row>
    <row r="169" s="57" customFormat="1" spans="1:13">
      <c r="A169" s="31">
        <v>165</v>
      </c>
      <c r="B169" s="31" t="s">
        <v>274</v>
      </c>
      <c r="C169" s="31" t="s">
        <v>108</v>
      </c>
      <c r="D169" s="77">
        <v>13.2</v>
      </c>
      <c r="E169" s="31" t="s">
        <v>109</v>
      </c>
      <c r="F169" s="77" t="s">
        <v>110</v>
      </c>
      <c r="G169" s="37">
        <v>97116.36</v>
      </c>
      <c r="H169" s="37" t="s">
        <v>37</v>
      </c>
      <c r="I169" s="37">
        <v>70</v>
      </c>
      <c r="J169" s="37" t="s">
        <v>81</v>
      </c>
      <c r="K169" s="31"/>
      <c r="L169" s="79"/>
      <c r="M169" s="79"/>
    </row>
    <row r="170" s="57" customFormat="1" spans="1:13">
      <c r="A170" s="31">
        <v>166</v>
      </c>
      <c r="B170" s="31" t="s">
        <v>275</v>
      </c>
      <c r="C170" s="31" t="s">
        <v>108</v>
      </c>
      <c r="D170" s="77">
        <v>13.2</v>
      </c>
      <c r="E170" s="31" t="s">
        <v>109</v>
      </c>
      <c r="F170" s="77" t="s">
        <v>110</v>
      </c>
      <c r="G170" s="37">
        <v>97116.36</v>
      </c>
      <c r="H170" s="37" t="s">
        <v>37</v>
      </c>
      <c r="I170" s="37">
        <v>70</v>
      </c>
      <c r="J170" s="37" t="s">
        <v>81</v>
      </c>
      <c r="K170" s="31"/>
      <c r="L170" s="79"/>
      <c r="M170" s="79"/>
    </row>
    <row r="171" s="57" customFormat="1" spans="1:13">
      <c r="A171" s="31">
        <v>167</v>
      </c>
      <c r="B171" s="31" t="s">
        <v>276</v>
      </c>
      <c r="C171" s="31" t="s">
        <v>108</v>
      </c>
      <c r="D171" s="77">
        <v>13.2</v>
      </c>
      <c r="E171" s="31" t="s">
        <v>109</v>
      </c>
      <c r="F171" s="77" t="s">
        <v>110</v>
      </c>
      <c r="G171" s="37">
        <v>94476.36</v>
      </c>
      <c r="H171" s="37" t="s">
        <v>37</v>
      </c>
      <c r="I171" s="37">
        <v>70</v>
      </c>
      <c r="J171" s="37" t="s">
        <v>81</v>
      </c>
      <c r="K171" s="31"/>
      <c r="L171" s="79"/>
      <c r="M171" s="79"/>
    </row>
    <row r="172" s="57" customFormat="1" spans="1:13">
      <c r="A172" s="31">
        <v>168</v>
      </c>
      <c r="B172" s="31" t="s">
        <v>277</v>
      </c>
      <c r="C172" s="31" t="s">
        <v>108</v>
      </c>
      <c r="D172" s="77">
        <v>13.2</v>
      </c>
      <c r="E172" s="31" t="s">
        <v>109</v>
      </c>
      <c r="F172" s="77" t="s">
        <v>110</v>
      </c>
      <c r="G172" s="37">
        <v>97116.36</v>
      </c>
      <c r="H172" s="37" t="s">
        <v>37</v>
      </c>
      <c r="I172" s="37">
        <v>70</v>
      </c>
      <c r="J172" s="37" t="s">
        <v>81</v>
      </c>
      <c r="K172" s="31"/>
      <c r="L172" s="79"/>
      <c r="M172" s="79"/>
    </row>
    <row r="173" s="57" customFormat="1" spans="1:13">
      <c r="A173" s="31">
        <v>169</v>
      </c>
      <c r="B173" s="31" t="s">
        <v>278</v>
      </c>
      <c r="C173" s="31" t="s">
        <v>108</v>
      </c>
      <c r="D173" s="77">
        <v>13.2</v>
      </c>
      <c r="E173" s="31" t="s">
        <v>109</v>
      </c>
      <c r="F173" s="77" t="s">
        <v>110</v>
      </c>
      <c r="G173" s="37">
        <v>97116.36</v>
      </c>
      <c r="H173" s="37" t="s">
        <v>37</v>
      </c>
      <c r="I173" s="37">
        <v>70</v>
      </c>
      <c r="J173" s="37" t="s">
        <v>81</v>
      </c>
      <c r="K173" s="31"/>
      <c r="L173" s="79"/>
      <c r="M173" s="79"/>
    </row>
    <row r="174" s="57" customFormat="1" spans="1:13">
      <c r="A174" s="31">
        <v>170</v>
      </c>
      <c r="B174" s="31" t="s">
        <v>279</v>
      </c>
      <c r="C174" s="31" t="s">
        <v>108</v>
      </c>
      <c r="D174" s="77">
        <v>13.2</v>
      </c>
      <c r="E174" s="31" t="s">
        <v>109</v>
      </c>
      <c r="F174" s="77" t="s">
        <v>110</v>
      </c>
      <c r="G174" s="37">
        <v>97116.36</v>
      </c>
      <c r="H174" s="37" t="s">
        <v>37</v>
      </c>
      <c r="I174" s="37">
        <v>70</v>
      </c>
      <c r="J174" s="37" t="s">
        <v>81</v>
      </c>
      <c r="K174" s="31"/>
      <c r="L174" s="79"/>
      <c r="M174" s="79"/>
    </row>
    <row r="175" s="57" customFormat="1" spans="1:13">
      <c r="A175" s="31">
        <v>171</v>
      </c>
      <c r="B175" s="31" t="s">
        <v>280</v>
      </c>
      <c r="C175" s="31" t="s">
        <v>108</v>
      </c>
      <c r="D175" s="77">
        <v>13.2</v>
      </c>
      <c r="E175" s="31" t="s">
        <v>109</v>
      </c>
      <c r="F175" s="77" t="s">
        <v>110</v>
      </c>
      <c r="G175" s="37">
        <v>97116.36</v>
      </c>
      <c r="H175" s="37" t="s">
        <v>37</v>
      </c>
      <c r="I175" s="37">
        <v>70</v>
      </c>
      <c r="J175" s="37" t="s">
        <v>81</v>
      </c>
      <c r="K175" s="31"/>
      <c r="L175" s="79"/>
      <c r="M175" s="79"/>
    </row>
    <row r="176" s="57" customFormat="1" spans="1:13">
      <c r="A176" s="31">
        <v>172</v>
      </c>
      <c r="B176" s="31" t="s">
        <v>281</v>
      </c>
      <c r="C176" s="31" t="s">
        <v>108</v>
      </c>
      <c r="D176" s="77">
        <v>13.2</v>
      </c>
      <c r="E176" s="31" t="s">
        <v>109</v>
      </c>
      <c r="F176" s="77" t="s">
        <v>110</v>
      </c>
      <c r="G176" s="37">
        <v>97116.36</v>
      </c>
      <c r="H176" s="37" t="s">
        <v>37</v>
      </c>
      <c r="I176" s="37">
        <v>70</v>
      </c>
      <c r="J176" s="37" t="s">
        <v>81</v>
      </c>
      <c r="K176" s="31"/>
      <c r="L176" s="79"/>
      <c r="M176" s="79"/>
    </row>
    <row r="177" s="57" customFormat="1" spans="1:13">
      <c r="A177" s="31">
        <v>173</v>
      </c>
      <c r="B177" s="31" t="s">
        <v>282</v>
      </c>
      <c r="C177" s="31" t="s">
        <v>108</v>
      </c>
      <c r="D177" s="77">
        <v>13.75</v>
      </c>
      <c r="E177" s="31" t="s">
        <v>109</v>
      </c>
      <c r="F177" s="77" t="s">
        <v>110</v>
      </c>
      <c r="G177" s="37">
        <v>101162.875</v>
      </c>
      <c r="H177" s="37" t="s">
        <v>37</v>
      </c>
      <c r="I177" s="37">
        <v>70</v>
      </c>
      <c r="J177" s="37" t="s">
        <v>81</v>
      </c>
      <c r="K177" s="31"/>
      <c r="L177" s="79"/>
      <c r="M177" s="79"/>
    </row>
    <row r="178" s="57" customFormat="1" spans="1:13">
      <c r="A178" s="31">
        <v>174</v>
      </c>
      <c r="B178" s="31" t="s">
        <v>283</v>
      </c>
      <c r="C178" s="31" t="s">
        <v>108</v>
      </c>
      <c r="D178" s="77">
        <v>13.75</v>
      </c>
      <c r="E178" s="31" t="s">
        <v>109</v>
      </c>
      <c r="F178" s="77" t="s">
        <v>110</v>
      </c>
      <c r="G178" s="37">
        <v>101162.875</v>
      </c>
      <c r="H178" s="37" t="s">
        <v>37</v>
      </c>
      <c r="I178" s="37">
        <v>70</v>
      </c>
      <c r="J178" s="37" t="s">
        <v>81</v>
      </c>
      <c r="K178" s="31"/>
      <c r="L178" s="79"/>
      <c r="M178" s="79"/>
    </row>
    <row r="179" s="57" customFormat="1" spans="1:13">
      <c r="A179" s="31">
        <v>175</v>
      </c>
      <c r="B179" s="31" t="s">
        <v>284</v>
      </c>
      <c r="C179" s="31" t="s">
        <v>108</v>
      </c>
      <c r="D179" s="77">
        <v>13.75</v>
      </c>
      <c r="E179" s="31" t="s">
        <v>109</v>
      </c>
      <c r="F179" s="77" t="s">
        <v>110</v>
      </c>
      <c r="G179" s="37">
        <v>101162.875</v>
      </c>
      <c r="H179" s="37" t="s">
        <v>37</v>
      </c>
      <c r="I179" s="37">
        <v>70</v>
      </c>
      <c r="J179" s="37" t="s">
        <v>81</v>
      </c>
      <c r="K179" s="31"/>
      <c r="L179" s="79"/>
      <c r="M179" s="79"/>
    </row>
    <row r="180" s="57" customFormat="1" spans="1:13">
      <c r="A180" s="31">
        <v>176</v>
      </c>
      <c r="B180" s="31" t="s">
        <v>285</v>
      </c>
      <c r="C180" s="31" t="s">
        <v>108</v>
      </c>
      <c r="D180" s="77">
        <v>13.75</v>
      </c>
      <c r="E180" s="31" t="s">
        <v>109</v>
      </c>
      <c r="F180" s="77" t="s">
        <v>110</v>
      </c>
      <c r="G180" s="37">
        <v>101162.875</v>
      </c>
      <c r="H180" s="37" t="s">
        <v>37</v>
      </c>
      <c r="I180" s="37">
        <v>70</v>
      </c>
      <c r="J180" s="37" t="s">
        <v>81</v>
      </c>
      <c r="K180" s="31"/>
      <c r="L180" s="79"/>
      <c r="M180" s="79"/>
    </row>
    <row r="181" s="57" customFormat="1" spans="1:13">
      <c r="A181" s="31">
        <v>177</v>
      </c>
      <c r="B181" s="31" t="s">
        <v>286</v>
      </c>
      <c r="C181" s="31" t="s">
        <v>108</v>
      </c>
      <c r="D181" s="77">
        <v>13.75</v>
      </c>
      <c r="E181" s="31" t="s">
        <v>109</v>
      </c>
      <c r="F181" s="77" t="s">
        <v>110</v>
      </c>
      <c r="G181" s="37">
        <v>101162.875</v>
      </c>
      <c r="H181" s="37" t="s">
        <v>37</v>
      </c>
      <c r="I181" s="37">
        <v>70</v>
      </c>
      <c r="J181" s="37" t="s">
        <v>81</v>
      </c>
      <c r="K181" s="31"/>
      <c r="L181" s="79"/>
      <c r="M181" s="79"/>
    </row>
    <row r="182" s="57" customFormat="1" spans="1:13">
      <c r="A182" s="31">
        <v>178</v>
      </c>
      <c r="B182" s="31" t="s">
        <v>287</v>
      </c>
      <c r="C182" s="31" t="s">
        <v>108</v>
      </c>
      <c r="D182" s="77">
        <v>13.75</v>
      </c>
      <c r="E182" s="31" t="s">
        <v>109</v>
      </c>
      <c r="F182" s="77" t="s">
        <v>110</v>
      </c>
      <c r="G182" s="37">
        <v>101162.875</v>
      </c>
      <c r="H182" s="37" t="s">
        <v>37</v>
      </c>
      <c r="I182" s="37">
        <v>70</v>
      </c>
      <c r="J182" s="37" t="s">
        <v>81</v>
      </c>
      <c r="K182" s="31"/>
      <c r="L182" s="79"/>
      <c r="M182" s="79"/>
    </row>
    <row r="183" s="57" customFormat="1" spans="1:13">
      <c r="A183" s="31">
        <v>179</v>
      </c>
      <c r="B183" s="31" t="s">
        <v>288</v>
      </c>
      <c r="C183" s="31" t="s">
        <v>108</v>
      </c>
      <c r="D183" s="77">
        <v>13.75</v>
      </c>
      <c r="E183" s="31" t="s">
        <v>109</v>
      </c>
      <c r="F183" s="77" t="s">
        <v>110</v>
      </c>
      <c r="G183" s="37">
        <v>101162.875</v>
      </c>
      <c r="H183" s="37" t="s">
        <v>37</v>
      </c>
      <c r="I183" s="37">
        <v>70</v>
      </c>
      <c r="J183" s="37" t="s">
        <v>81</v>
      </c>
      <c r="K183" s="31"/>
      <c r="L183" s="79"/>
      <c r="M183" s="79"/>
    </row>
    <row r="184" s="57" customFormat="1" spans="1:13">
      <c r="A184" s="31">
        <v>180</v>
      </c>
      <c r="B184" s="31" t="s">
        <v>289</v>
      </c>
      <c r="C184" s="31" t="s">
        <v>108</v>
      </c>
      <c r="D184" s="77">
        <v>13.75</v>
      </c>
      <c r="E184" s="31" t="s">
        <v>109</v>
      </c>
      <c r="F184" s="77" t="s">
        <v>110</v>
      </c>
      <c r="G184" s="37">
        <v>101162.875</v>
      </c>
      <c r="H184" s="37" t="s">
        <v>37</v>
      </c>
      <c r="I184" s="37">
        <v>70</v>
      </c>
      <c r="J184" s="37" t="s">
        <v>81</v>
      </c>
      <c r="K184" s="31"/>
      <c r="L184" s="79"/>
      <c r="M184" s="79"/>
    </row>
    <row r="185" s="57" customFormat="1" spans="1:13">
      <c r="A185" s="31">
        <v>181</v>
      </c>
      <c r="B185" s="31" t="s">
        <v>290</v>
      </c>
      <c r="C185" s="31" t="s">
        <v>108</v>
      </c>
      <c r="D185" s="77">
        <v>13.75</v>
      </c>
      <c r="E185" s="31" t="s">
        <v>109</v>
      </c>
      <c r="F185" s="77" t="s">
        <v>110</v>
      </c>
      <c r="G185" s="37">
        <v>101162.875</v>
      </c>
      <c r="H185" s="37" t="s">
        <v>37</v>
      </c>
      <c r="I185" s="37">
        <v>70</v>
      </c>
      <c r="J185" s="37" t="s">
        <v>81</v>
      </c>
      <c r="K185" s="31"/>
      <c r="L185" s="79"/>
      <c r="M185" s="79"/>
    </row>
    <row r="186" s="57" customFormat="1" spans="1:13">
      <c r="A186" s="31">
        <v>182</v>
      </c>
      <c r="B186" s="31" t="s">
        <v>291</v>
      </c>
      <c r="C186" s="31" t="s">
        <v>108</v>
      </c>
      <c r="D186" s="77">
        <v>13.75</v>
      </c>
      <c r="E186" s="31" t="s">
        <v>109</v>
      </c>
      <c r="F186" s="77" t="s">
        <v>110</v>
      </c>
      <c r="G186" s="37">
        <v>101162.875</v>
      </c>
      <c r="H186" s="37" t="s">
        <v>37</v>
      </c>
      <c r="I186" s="37">
        <v>70</v>
      </c>
      <c r="J186" s="37" t="s">
        <v>81</v>
      </c>
      <c r="K186" s="31"/>
      <c r="L186" s="79"/>
      <c r="M186" s="79"/>
    </row>
    <row r="187" s="57" customFormat="1" spans="1:13">
      <c r="A187" s="31">
        <v>183</v>
      </c>
      <c r="B187" s="31" t="s">
        <v>292</v>
      </c>
      <c r="C187" s="31" t="s">
        <v>108</v>
      </c>
      <c r="D187" s="77">
        <v>13.75</v>
      </c>
      <c r="E187" s="31" t="s">
        <v>109</v>
      </c>
      <c r="F187" s="77" t="s">
        <v>110</v>
      </c>
      <c r="G187" s="37">
        <v>101162.875</v>
      </c>
      <c r="H187" s="37" t="s">
        <v>37</v>
      </c>
      <c r="I187" s="37">
        <v>70</v>
      </c>
      <c r="J187" s="37" t="s">
        <v>81</v>
      </c>
      <c r="K187" s="31"/>
      <c r="L187" s="79"/>
      <c r="M187" s="79"/>
    </row>
    <row r="188" s="57" customFormat="1" spans="1:13">
      <c r="A188" s="31">
        <v>184</v>
      </c>
      <c r="B188" s="31" t="s">
        <v>293</v>
      </c>
      <c r="C188" s="31" t="s">
        <v>108</v>
      </c>
      <c r="D188" s="77">
        <v>13.75</v>
      </c>
      <c r="E188" s="31" t="s">
        <v>109</v>
      </c>
      <c r="F188" s="77" t="s">
        <v>110</v>
      </c>
      <c r="G188" s="37">
        <v>101162.875</v>
      </c>
      <c r="H188" s="37" t="s">
        <v>37</v>
      </c>
      <c r="I188" s="37">
        <v>70</v>
      </c>
      <c r="J188" s="37" t="s">
        <v>81</v>
      </c>
      <c r="K188" s="31"/>
      <c r="L188" s="79"/>
      <c r="M188" s="79"/>
    </row>
    <row r="189" s="57" customFormat="1" spans="1:13">
      <c r="A189" s="31">
        <v>185</v>
      </c>
      <c r="B189" s="31" t="s">
        <v>294</v>
      </c>
      <c r="C189" s="31" t="s">
        <v>108</v>
      </c>
      <c r="D189" s="77">
        <v>13.75</v>
      </c>
      <c r="E189" s="31" t="s">
        <v>109</v>
      </c>
      <c r="F189" s="77" t="s">
        <v>110</v>
      </c>
      <c r="G189" s="37">
        <v>101162.875</v>
      </c>
      <c r="H189" s="37" t="s">
        <v>37</v>
      </c>
      <c r="I189" s="37">
        <v>70</v>
      </c>
      <c r="J189" s="37" t="s">
        <v>81</v>
      </c>
      <c r="K189" s="31"/>
      <c r="L189" s="79"/>
      <c r="M189" s="79"/>
    </row>
    <row r="190" s="57" customFormat="1" spans="1:13">
      <c r="A190" s="31">
        <v>186</v>
      </c>
      <c r="B190" s="31" t="s">
        <v>295</v>
      </c>
      <c r="C190" s="31" t="s">
        <v>108</v>
      </c>
      <c r="D190" s="77">
        <v>13.2</v>
      </c>
      <c r="E190" s="31" t="s">
        <v>109</v>
      </c>
      <c r="F190" s="77" t="s">
        <v>110</v>
      </c>
      <c r="G190" s="37">
        <v>97116.36</v>
      </c>
      <c r="H190" s="37" t="s">
        <v>37</v>
      </c>
      <c r="I190" s="37">
        <v>70</v>
      </c>
      <c r="J190" s="37" t="s">
        <v>81</v>
      </c>
      <c r="K190" s="31"/>
      <c r="L190" s="79"/>
      <c r="M190" s="79"/>
    </row>
    <row r="191" s="57" customFormat="1" spans="1:13">
      <c r="A191" s="31">
        <v>187</v>
      </c>
      <c r="B191" s="31" t="s">
        <v>296</v>
      </c>
      <c r="C191" s="31" t="s">
        <v>108</v>
      </c>
      <c r="D191" s="77">
        <v>13.75</v>
      </c>
      <c r="E191" s="31" t="s">
        <v>109</v>
      </c>
      <c r="F191" s="77" t="s">
        <v>110</v>
      </c>
      <c r="G191" s="37">
        <v>101162.875</v>
      </c>
      <c r="H191" s="37" t="s">
        <v>37</v>
      </c>
      <c r="I191" s="37">
        <v>70</v>
      </c>
      <c r="J191" s="37" t="s">
        <v>81</v>
      </c>
      <c r="K191" s="31"/>
      <c r="L191" s="79"/>
      <c r="M191" s="79"/>
    </row>
    <row r="192" s="57" customFormat="1" spans="1:13">
      <c r="A192" s="31">
        <v>188</v>
      </c>
      <c r="B192" s="31" t="s">
        <v>297</v>
      </c>
      <c r="C192" s="31" t="s">
        <v>108</v>
      </c>
      <c r="D192" s="77">
        <v>13.75</v>
      </c>
      <c r="E192" s="31" t="s">
        <v>109</v>
      </c>
      <c r="F192" s="77" t="s">
        <v>110</v>
      </c>
      <c r="G192" s="37">
        <v>101162.875</v>
      </c>
      <c r="H192" s="37" t="s">
        <v>37</v>
      </c>
      <c r="I192" s="37">
        <v>70</v>
      </c>
      <c r="J192" s="37" t="s">
        <v>81</v>
      </c>
      <c r="K192" s="31"/>
      <c r="L192" s="79"/>
      <c r="M192" s="79"/>
    </row>
    <row r="193" s="57" customFormat="1" spans="1:13">
      <c r="A193" s="31">
        <v>189</v>
      </c>
      <c r="B193" s="31" t="s">
        <v>298</v>
      </c>
      <c r="C193" s="31" t="s">
        <v>108</v>
      </c>
      <c r="D193" s="77">
        <v>13.75</v>
      </c>
      <c r="E193" s="31" t="s">
        <v>109</v>
      </c>
      <c r="F193" s="77" t="s">
        <v>110</v>
      </c>
      <c r="G193" s="37">
        <v>101162.875</v>
      </c>
      <c r="H193" s="37" t="s">
        <v>37</v>
      </c>
      <c r="I193" s="37">
        <v>70</v>
      </c>
      <c r="J193" s="37" t="s">
        <v>81</v>
      </c>
      <c r="K193" s="31"/>
      <c r="L193" s="79"/>
      <c r="M193" s="79"/>
    </row>
    <row r="194" s="57" customFormat="1" spans="1:13">
      <c r="A194" s="31">
        <v>190</v>
      </c>
      <c r="B194" s="31" t="s">
        <v>299</v>
      </c>
      <c r="C194" s="31" t="s">
        <v>108</v>
      </c>
      <c r="D194" s="77">
        <v>13.75</v>
      </c>
      <c r="E194" s="31" t="s">
        <v>109</v>
      </c>
      <c r="F194" s="77" t="s">
        <v>110</v>
      </c>
      <c r="G194" s="37">
        <v>101162.875</v>
      </c>
      <c r="H194" s="37" t="s">
        <v>37</v>
      </c>
      <c r="I194" s="37">
        <v>70</v>
      </c>
      <c r="J194" s="37" t="s">
        <v>81</v>
      </c>
      <c r="K194" s="31"/>
      <c r="L194" s="79"/>
      <c r="M194" s="79"/>
    </row>
    <row r="195" s="57" customFormat="1" spans="1:13">
      <c r="A195" s="31">
        <v>191</v>
      </c>
      <c r="B195" s="31" t="s">
        <v>300</v>
      </c>
      <c r="C195" s="31" t="s">
        <v>108</v>
      </c>
      <c r="D195" s="77">
        <v>13.75</v>
      </c>
      <c r="E195" s="31" t="s">
        <v>109</v>
      </c>
      <c r="F195" s="77" t="s">
        <v>110</v>
      </c>
      <c r="G195" s="37">
        <v>101162.875</v>
      </c>
      <c r="H195" s="37" t="s">
        <v>37</v>
      </c>
      <c r="I195" s="37">
        <v>70</v>
      </c>
      <c r="J195" s="37" t="s">
        <v>81</v>
      </c>
      <c r="K195" s="31"/>
      <c r="L195" s="79"/>
      <c r="M195" s="79"/>
    </row>
    <row r="196" s="57" customFormat="1" spans="1:13">
      <c r="A196" s="31">
        <v>192</v>
      </c>
      <c r="B196" s="31" t="s">
        <v>301</v>
      </c>
      <c r="C196" s="31" t="s">
        <v>108</v>
      </c>
      <c r="D196" s="77">
        <v>13.75</v>
      </c>
      <c r="E196" s="31" t="s">
        <v>109</v>
      </c>
      <c r="F196" s="77" t="s">
        <v>110</v>
      </c>
      <c r="G196" s="37">
        <v>101162.875</v>
      </c>
      <c r="H196" s="37" t="s">
        <v>37</v>
      </c>
      <c r="I196" s="37">
        <v>70</v>
      </c>
      <c r="J196" s="37" t="s">
        <v>81</v>
      </c>
      <c r="K196" s="31"/>
      <c r="L196" s="79"/>
      <c r="M196" s="79"/>
    </row>
    <row r="197" s="57" customFormat="1" spans="1:13">
      <c r="A197" s="31">
        <v>193</v>
      </c>
      <c r="B197" s="31" t="s">
        <v>302</v>
      </c>
      <c r="C197" s="31" t="s">
        <v>108</v>
      </c>
      <c r="D197" s="77">
        <v>13.75</v>
      </c>
      <c r="E197" s="31" t="s">
        <v>109</v>
      </c>
      <c r="F197" s="77" t="s">
        <v>110</v>
      </c>
      <c r="G197" s="37">
        <v>101162.875</v>
      </c>
      <c r="H197" s="37" t="s">
        <v>37</v>
      </c>
      <c r="I197" s="37">
        <v>70</v>
      </c>
      <c r="J197" s="37" t="s">
        <v>81</v>
      </c>
      <c r="K197" s="31"/>
      <c r="L197" s="79"/>
      <c r="M197" s="79"/>
    </row>
    <row r="198" s="57" customFormat="1" spans="1:13">
      <c r="A198" s="31">
        <v>194</v>
      </c>
      <c r="B198" s="31" t="s">
        <v>303</v>
      </c>
      <c r="C198" s="31" t="s">
        <v>108</v>
      </c>
      <c r="D198" s="77">
        <v>13.75</v>
      </c>
      <c r="E198" s="31" t="s">
        <v>109</v>
      </c>
      <c r="F198" s="77" t="s">
        <v>110</v>
      </c>
      <c r="G198" s="37">
        <v>101162.875</v>
      </c>
      <c r="H198" s="37" t="s">
        <v>37</v>
      </c>
      <c r="I198" s="37">
        <v>70</v>
      </c>
      <c r="J198" s="37" t="s">
        <v>81</v>
      </c>
      <c r="K198" s="31"/>
      <c r="L198" s="79"/>
      <c r="M198" s="79"/>
    </row>
    <row r="199" s="57" customFormat="1" spans="1:13">
      <c r="A199" s="31">
        <v>195</v>
      </c>
      <c r="B199" s="31" t="s">
        <v>304</v>
      </c>
      <c r="C199" s="31" t="s">
        <v>108</v>
      </c>
      <c r="D199" s="77">
        <v>13.75</v>
      </c>
      <c r="E199" s="31" t="s">
        <v>109</v>
      </c>
      <c r="F199" s="77" t="s">
        <v>110</v>
      </c>
      <c r="G199" s="37">
        <v>101162.875</v>
      </c>
      <c r="H199" s="37" t="s">
        <v>37</v>
      </c>
      <c r="I199" s="37">
        <v>70</v>
      </c>
      <c r="J199" s="37" t="s">
        <v>81</v>
      </c>
      <c r="K199" s="31"/>
      <c r="L199" s="79"/>
      <c r="M199" s="79"/>
    </row>
    <row r="200" s="57" customFormat="1" spans="1:13">
      <c r="A200" s="31">
        <v>196</v>
      </c>
      <c r="B200" s="31" t="s">
        <v>305</v>
      </c>
      <c r="C200" s="31" t="s">
        <v>108</v>
      </c>
      <c r="D200" s="77">
        <v>13.75</v>
      </c>
      <c r="E200" s="31" t="s">
        <v>109</v>
      </c>
      <c r="F200" s="77" t="s">
        <v>110</v>
      </c>
      <c r="G200" s="37">
        <v>101162.875</v>
      </c>
      <c r="H200" s="37" t="s">
        <v>37</v>
      </c>
      <c r="I200" s="37">
        <v>70</v>
      </c>
      <c r="J200" s="37" t="s">
        <v>81</v>
      </c>
      <c r="K200" s="31"/>
      <c r="L200" s="79"/>
      <c r="M200" s="79"/>
    </row>
    <row r="201" s="57" customFormat="1" spans="1:13">
      <c r="A201" s="31">
        <v>197</v>
      </c>
      <c r="B201" s="31" t="s">
        <v>306</v>
      </c>
      <c r="C201" s="31" t="s">
        <v>108</v>
      </c>
      <c r="D201" s="77">
        <v>13.75</v>
      </c>
      <c r="E201" s="31" t="s">
        <v>109</v>
      </c>
      <c r="F201" s="77" t="s">
        <v>110</v>
      </c>
      <c r="G201" s="37">
        <v>101162.875</v>
      </c>
      <c r="H201" s="37" t="s">
        <v>37</v>
      </c>
      <c r="I201" s="37">
        <v>70</v>
      </c>
      <c r="J201" s="37" t="s">
        <v>81</v>
      </c>
      <c r="K201" s="31"/>
      <c r="L201" s="79"/>
      <c r="M201" s="79"/>
    </row>
    <row r="202" s="57" customFormat="1" spans="1:13">
      <c r="A202" s="31">
        <v>198</v>
      </c>
      <c r="B202" s="31" t="s">
        <v>307</v>
      </c>
      <c r="C202" s="31" t="s">
        <v>108</v>
      </c>
      <c r="D202" s="77">
        <v>13.75</v>
      </c>
      <c r="E202" s="31" t="s">
        <v>109</v>
      </c>
      <c r="F202" s="77" t="s">
        <v>110</v>
      </c>
      <c r="G202" s="37">
        <v>101162.875</v>
      </c>
      <c r="H202" s="37" t="s">
        <v>37</v>
      </c>
      <c r="I202" s="37">
        <v>70</v>
      </c>
      <c r="J202" s="37" t="s">
        <v>81</v>
      </c>
      <c r="K202" s="31"/>
      <c r="L202" s="79"/>
      <c r="M202" s="79"/>
    </row>
    <row r="203" s="57" customFormat="1" spans="1:13">
      <c r="A203" s="31">
        <v>199</v>
      </c>
      <c r="B203" s="31" t="s">
        <v>308</v>
      </c>
      <c r="C203" s="31" t="s">
        <v>108</v>
      </c>
      <c r="D203" s="77">
        <v>13.75</v>
      </c>
      <c r="E203" s="31" t="s">
        <v>109</v>
      </c>
      <c r="F203" s="77" t="s">
        <v>110</v>
      </c>
      <c r="G203" s="37">
        <v>101162.875</v>
      </c>
      <c r="H203" s="37" t="s">
        <v>37</v>
      </c>
      <c r="I203" s="37">
        <v>70</v>
      </c>
      <c r="J203" s="37" t="s">
        <v>81</v>
      </c>
      <c r="K203" s="31"/>
      <c r="L203" s="79"/>
      <c r="M203" s="79"/>
    </row>
    <row r="204" s="57" customFormat="1" spans="1:13">
      <c r="A204" s="31">
        <v>200</v>
      </c>
      <c r="B204" s="31" t="s">
        <v>309</v>
      </c>
      <c r="C204" s="31" t="s">
        <v>108</v>
      </c>
      <c r="D204" s="77">
        <v>13.75</v>
      </c>
      <c r="E204" s="31" t="s">
        <v>109</v>
      </c>
      <c r="F204" s="77" t="s">
        <v>110</v>
      </c>
      <c r="G204" s="37">
        <v>101162.875</v>
      </c>
      <c r="H204" s="37" t="s">
        <v>37</v>
      </c>
      <c r="I204" s="37">
        <v>70</v>
      </c>
      <c r="J204" s="37" t="s">
        <v>81</v>
      </c>
      <c r="K204" s="31"/>
      <c r="L204" s="79"/>
      <c r="M204" s="79"/>
    </row>
    <row r="205" s="57" customFormat="1" spans="1:13">
      <c r="A205" s="31">
        <v>201</v>
      </c>
      <c r="B205" s="31" t="s">
        <v>310</v>
      </c>
      <c r="C205" s="31" t="s">
        <v>108</v>
      </c>
      <c r="D205" s="77">
        <v>13.75</v>
      </c>
      <c r="E205" s="31" t="s">
        <v>109</v>
      </c>
      <c r="F205" s="77" t="s">
        <v>110</v>
      </c>
      <c r="G205" s="37">
        <v>101162.875</v>
      </c>
      <c r="H205" s="37" t="s">
        <v>37</v>
      </c>
      <c r="I205" s="37">
        <v>70</v>
      </c>
      <c r="J205" s="37" t="s">
        <v>81</v>
      </c>
      <c r="K205" s="31"/>
      <c r="L205" s="79"/>
      <c r="M205" s="79"/>
    </row>
    <row r="206" s="57" customFormat="1" spans="1:13">
      <c r="A206" s="31">
        <v>202</v>
      </c>
      <c r="B206" s="31" t="s">
        <v>311</v>
      </c>
      <c r="C206" s="31" t="s">
        <v>108</v>
      </c>
      <c r="D206" s="77">
        <v>13.75</v>
      </c>
      <c r="E206" s="31" t="s">
        <v>109</v>
      </c>
      <c r="F206" s="77" t="s">
        <v>110</v>
      </c>
      <c r="G206" s="37">
        <v>101162.875</v>
      </c>
      <c r="H206" s="37" t="s">
        <v>37</v>
      </c>
      <c r="I206" s="37">
        <v>70</v>
      </c>
      <c r="J206" s="37" t="s">
        <v>81</v>
      </c>
      <c r="K206" s="31"/>
      <c r="L206" s="79"/>
      <c r="M206" s="79"/>
    </row>
    <row r="207" s="57" customFormat="1" spans="1:13">
      <c r="A207" s="31">
        <v>203</v>
      </c>
      <c r="B207" s="31" t="s">
        <v>312</v>
      </c>
      <c r="C207" s="31" t="s">
        <v>108</v>
      </c>
      <c r="D207" s="77">
        <v>13.75</v>
      </c>
      <c r="E207" s="31" t="s">
        <v>109</v>
      </c>
      <c r="F207" s="77" t="s">
        <v>110</v>
      </c>
      <c r="G207" s="37">
        <v>101162.875</v>
      </c>
      <c r="H207" s="37" t="s">
        <v>37</v>
      </c>
      <c r="I207" s="37">
        <v>70</v>
      </c>
      <c r="J207" s="37" t="s">
        <v>81</v>
      </c>
      <c r="K207" s="31"/>
      <c r="L207" s="79"/>
      <c r="M207" s="79"/>
    </row>
    <row r="208" s="57" customFormat="1" spans="1:13">
      <c r="A208" s="31">
        <v>204</v>
      </c>
      <c r="B208" s="31" t="s">
        <v>313</v>
      </c>
      <c r="C208" s="31" t="s">
        <v>108</v>
      </c>
      <c r="D208" s="77">
        <v>13.75</v>
      </c>
      <c r="E208" s="31" t="s">
        <v>109</v>
      </c>
      <c r="F208" s="77" t="s">
        <v>110</v>
      </c>
      <c r="G208" s="37">
        <v>73662.875</v>
      </c>
      <c r="H208" s="37" t="s">
        <v>37</v>
      </c>
      <c r="I208" s="37">
        <v>70</v>
      </c>
      <c r="J208" s="37" t="s">
        <v>81</v>
      </c>
      <c r="K208" s="31"/>
      <c r="L208" s="79"/>
      <c r="M208" s="79"/>
    </row>
    <row r="209" s="57" customFormat="1" spans="1:13">
      <c r="A209" s="31">
        <v>205</v>
      </c>
      <c r="B209" s="31" t="s">
        <v>314</v>
      </c>
      <c r="C209" s="31" t="s">
        <v>108</v>
      </c>
      <c r="D209" s="77">
        <v>13.75</v>
      </c>
      <c r="E209" s="31" t="s">
        <v>109</v>
      </c>
      <c r="F209" s="77" t="s">
        <v>110</v>
      </c>
      <c r="G209" s="37">
        <v>101162.875</v>
      </c>
      <c r="H209" s="37" t="s">
        <v>37</v>
      </c>
      <c r="I209" s="37">
        <v>70</v>
      </c>
      <c r="J209" s="37" t="s">
        <v>81</v>
      </c>
      <c r="K209" s="31"/>
      <c r="L209" s="79"/>
      <c r="M209" s="79"/>
    </row>
    <row r="210" s="57" customFormat="1" spans="1:13">
      <c r="A210" s="31">
        <v>206</v>
      </c>
      <c r="B210" s="31" t="s">
        <v>315</v>
      </c>
      <c r="C210" s="31" t="s">
        <v>108</v>
      </c>
      <c r="D210" s="77">
        <v>13.75</v>
      </c>
      <c r="E210" s="31" t="s">
        <v>109</v>
      </c>
      <c r="F210" s="77" t="s">
        <v>110</v>
      </c>
      <c r="G210" s="37">
        <v>101162.875</v>
      </c>
      <c r="H210" s="37" t="s">
        <v>37</v>
      </c>
      <c r="I210" s="37">
        <v>70</v>
      </c>
      <c r="J210" s="37" t="s">
        <v>81</v>
      </c>
      <c r="K210" s="31"/>
      <c r="L210" s="79"/>
      <c r="M210" s="79"/>
    </row>
    <row r="211" s="57" customFormat="1" spans="1:13">
      <c r="A211" s="31">
        <v>207</v>
      </c>
      <c r="B211" s="31" t="s">
        <v>316</v>
      </c>
      <c r="C211" s="31" t="s">
        <v>108</v>
      </c>
      <c r="D211" s="77">
        <v>13.75</v>
      </c>
      <c r="E211" s="31" t="s">
        <v>109</v>
      </c>
      <c r="F211" s="77" t="s">
        <v>110</v>
      </c>
      <c r="G211" s="37">
        <v>101162.875</v>
      </c>
      <c r="H211" s="37" t="s">
        <v>37</v>
      </c>
      <c r="I211" s="37">
        <v>70</v>
      </c>
      <c r="J211" s="37" t="s">
        <v>81</v>
      </c>
      <c r="K211" s="31"/>
      <c r="L211" s="79"/>
      <c r="M211" s="79"/>
    </row>
    <row r="212" s="57" customFormat="1" spans="1:13">
      <c r="A212" s="31">
        <v>208</v>
      </c>
      <c r="B212" s="31" t="s">
        <v>317</v>
      </c>
      <c r="C212" s="31" t="s">
        <v>108</v>
      </c>
      <c r="D212" s="77">
        <v>13.75</v>
      </c>
      <c r="E212" s="31" t="s">
        <v>109</v>
      </c>
      <c r="F212" s="77" t="s">
        <v>110</v>
      </c>
      <c r="G212" s="37">
        <v>101162.875</v>
      </c>
      <c r="H212" s="37" t="s">
        <v>37</v>
      </c>
      <c r="I212" s="37">
        <v>70</v>
      </c>
      <c r="J212" s="37" t="s">
        <v>81</v>
      </c>
      <c r="K212" s="31"/>
      <c r="L212" s="79"/>
      <c r="M212" s="79"/>
    </row>
    <row r="213" s="57" customFormat="1" spans="1:13">
      <c r="A213" s="31">
        <v>209</v>
      </c>
      <c r="B213" s="31" t="s">
        <v>318</v>
      </c>
      <c r="C213" s="31" t="s">
        <v>108</v>
      </c>
      <c r="D213" s="77">
        <v>13.75</v>
      </c>
      <c r="E213" s="31" t="s">
        <v>109</v>
      </c>
      <c r="F213" s="77" t="s">
        <v>110</v>
      </c>
      <c r="G213" s="37">
        <v>101162.875</v>
      </c>
      <c r="H213" s="37" t="s">
        <v>37</v>
      </c>
      <c r="I213" s="37">
        <v>70</v>
      </c>
      <c r="J213" s="37" t="s">
        <v>81</v>
      </c>
      <c r="K213" s="31"/>
      <c r="L213" s="79"/>
      <c r="M213" s="79"/>
    </row>
    <row r="214" s="57" customFormat="1" spans="1:13">
      <c r="A214" s="31">
        <v>210</v>
      </c>
      <c r="B214" s="31" t="s">
        <v>319</v>
      </c>
      <c r="C214" s="31" t="s">
        <v>108</v>
      </c>
      <c r="D214" s="77">
        <v>13.75</v>
      </c>
      <c r="E214" s="31" t="s">
        <v>109</v>
      </c>
      <c r="F214" s="77" t="s">
        <v>110</v>
      </c>
      <c r="G214" s="37">
        <v>101162.875</v>
      </c>
      <c r="H214" s="37" t="s">
        <v>37</v>
      </c>
      <c r="I214" s="37">
        <v>70</v>
      </c>
      <c r="J214" s="37" t="s">
        <v>81</v>
      </c>
      <c r="K214" s="31"/>
      <c r="L214" s="79"/>
      <c r="M214" s="79"/>
    </row>
    <row r="215" s="57" customFormat="1" spans="1:13">
      <c r="A215" s="31">
        <v>211</v>
      </c>
      <c r="B215" s="31" t="s">
        <v>320</v>
      </c>
      <c r="C215" s="31" t="s">
        <v>108</v>
      </c>
      <c r="D215" s="77">
        <v>13.75</v>
      </c>
      <c r="E215" s="31" t="s">
        <v>109</v>
      </c>
      <c r="F215" s="77" t="s">
        <v>110</v>
      </c>
      <c r="G215" s="37">
        <v>101162.875</v>
      </c>
      <c r="H215" s="37" t="s">
        <v>37</v>
      </c>
      <c r="I215" s="37">
        <v>70</v>
      </c>
      <c r="J215" s="37" t="s">
        <v>81</v>
      </c>
      <c r="K215" s="31"/>
      <c r="L215" s="79"/>
      <c r="M215" s="79"/>
    </row>
    <row r="216" s="57" customFormat="1" spans="1:13">
      <c r="A216" s="31">
        <v>212</v>
      </c>
      <c r="B216" s="31" t="s">
        <v>321</v>
      </c>
      <c r="C216" s="31" t="s">
        <v>108</v>
      </c>
      <c r="D216" s="77">
        <v>13.75</v>
      </c>
      <c r="E216" s="31" t="s">
        <v>109</v>
      </c>
      <c r="F216" s="77" t="s">
        <v>110</v>
      </c>
      <c r="G216" s="37">
        <v>101162.875</v>
      </c>
      <c r="H216" s="37" t="s">
        <v>37</v>
      </c>
      <c r="I216" s="37">
        <v>70</v>
      </c>
      <c r="J216" s="37" t="s">
        <v>81</v>
      </c>
      <c r="K216" s="31"/>
      <c r="L216" s="79"/>
      <c r="M216" s="79"/>
    </row>
    <row r="217" s="57" customFormat="1" spans="1:13">
      <c r="A217" s="31">
        <v>213</v>
      </c>
      <c r="B217" s="31" t="s">
        <v>322</v>
      </c>
      <c r="C217" s="31" t="s">
        <v>108</v>
      </c>
      <c r="D217" s="77">
        <v>13.75</v>
      </c>
      <c r="E217" s="31" t="s">
        <v>109</v>
      </c>
      <c r="F217" s="77" t="s">
        <v>110</v>
      </c>
      <c r="G217" s="37">
        <v>101162.875</v>
      </c>
      <c r="H217" s="37" t="s">
        <v>37</v>
      </c>
      <c r="I217" s="37">
        <v>70</v>
      </c>
      <c r="J217" s="37" t="s">
        <v>81</v>
      </c>
      <c r="K217" s="31"/>
      <c r="L217" s="79"/>
      <c r="M217" s="79"/>
    </row>
    <row r="218" s="57" customFormat="1" spans="1:13">
      <c r="A218" s="31">
        <v>214</v>
      </c>
      <c r="B218" s="31" t="s">
        <v>323</v>
      </c>
      <c r="C218" s="31" t="s">
        <v>108</v>
      </c>
      <c r="D218" s="77">
        <v>13.75</v>
      </c>
      <c r="E218" s="31" t="s">
        <v>109</v>
      </c>
      <c r="F218" s="77" t="s">
        <v>110</v>
      </c>
      <c r="G218" s="37">
        <v>101162.875</v>
      </c>
      <c r="H218" s="37" t="s">
        <v>37</v>
      </c>
      <c r="I218" s="37">
        <v>70</v>
      </c>
      <c r="J218" s="37" t="s">
        <v>81</v>
      </c>
      <c r="K218" s="31"/>
      <c r="L218" s="79"/>
      <c r="M218" s="79"/>
    </row>
    <row r="219" s="57" customFormat="1" spans="1:13">
      <c r="A219" s="31">
        <v>215</v>
      </c>
      <c r="B219" s="31" t="s">
        <v>324</v>
      </c>
      <c r="C219" s="31" t="s">
        <v>108</v>
      </c>
      <c r="D219" s="77">
        <v>13.75</v>
      </c>
      <c r="E219" s="31" t="s">
        <v>109</v>
      </c>
      <c r="F219" s="77" t="s">
        <v>110</v>
      </c>
      <c r="G219" s="37">
        <v>101162.875</v>
      </c>
      <c r="H219" s="37" t="s">
        <v>37</v>
      </c>
      <c r="I219" s="37">
        <v>70</v>
      </c>
      <c r="J219" s="37" t="s">
        <v>81</v>
      </c>
      <c r="K219" s="31"/>
      <c r="L219" s="79"/>
      <c r="M219" s="79"/>
    </row>
    <row r="220" s="57" customFormat="1" spans="1:13">
      <c r="A220" s="31">
        <v>216</v>
      </c>
      <c r="B220" s="31" t="s">
        <v>325</v>
      </c>
      <c r="C220" s="31" t="s">
        <v>108</v>
      </c>
      <c r="D220" s="77">
        <v>13.75</v>
      </c>
      <c r="E220" s="31" t="s">
        <v>109</v>
      </c>
      <c r="F220" s="77" t="s">
        <v>110</v>
      </c>
      <c r="G220" s="37">
        <v>101162.875</v>
      </c>
      <c r="H220" s="37" t="s">
        <v>37</v>
      </c>
      <c r="I220" s="37">
        <v>70</v>
      </c>
      <c r="J220" s="37" t="s">
        <v>81</v>
      </c>
      <c r="K220" s="31"/>
      <c r="L220" s="79"/>
      <c r="M220" s="79"/>
    </row>
    <row r="221" s="57" customFormat="1" spans="1:13">
      <c r="A221" s="31">
        <v>217</v>
      </c>
      <c r="B221" s="31" t="s">
        <v>326</v>
      </c>
      <c r="C221" s="31" t="s">
        <v>108</v>
      </c>
      <c r="D221" s="77">
        <v>13.75</v>
      </c>
      <c r="E221" s="31" t="s">
        <v>109</v>
      </c>
      <c r="F221" s="77" t="s">
        <v>110</v>
      </c>
      <c r="G221" s="37">
        <v>101162.875</v>
      </c>
      <c r="H221" s="37" t="s">
        <v>37</v>
      </c>
      <c r="I221" s="37">
        <v>70</v>
      </c>
      <c r="J221" s="37" t="s">
        <v>81</v>
      </c>
      <c r="K221" s="31"/>
      <c r="L221" s="79"/>
      <c r="M221" s="79"/>
    </row>
    <row r="222" s="57" customFormat="1" spans="1:13">
      <c r="A222" s="31">
        <v>218</v>
      </c>
      <c r="B222" s="31" t="s">
        <v>327</v>
      </c>
      <c r="C222" s="31" t="s">
        <v>108</v>
      </c>
      <c r="D222" s="77">
        <v>13.2</v>
      </c>
      <c r="E222" s="31" t="s">
        <v>109</v>
      </c>
      <c r="F222" s="77" t="s">
        <v>110</v>
      </c>
      <c r="G222" s="37">
        <v>97116.36</v>
      </c>
      <c r="H222" s="37" t="s">
        <v>37</v>
      </c>
      <c r="I222" s="37">
        <v>70</v>
      </c>
      <c r="J222" s="37" t="s">
        <v>81</v>
      </c>
      <c r="K222" s="31"/>
      <c r="L222" s="79"/>
      <c r="M222" s="79"/>
    </row>
    <row r="223" s="57" customFormat="1" spans="1:13">
      <c r="A223" s="31">
        <v>219</v>
      </c>
      <c r="B223" s="31" t="s">
        <v>328</v>
      </c>
      <c r="C223" s="31" t="s">
        <v>108</v>
      </c>
      <c r="D223" s="77">
        <v>13.75</v>
      </c>
      <c r="E223" s="31" t="s">
        <v>109</v>
      </c>
      <c r="F223" s="77" t="s">
        <v>110</v>
      </c>
      <c r="G223" s="37">
        <v>101162.875</v>
      </c>
      <c r="H223" s="37" t="s">
        <v>37</v>
      </c>
      <c r="I223" s="37">
        <v>70</v>
      </c>
      <c r="J223" s="37" t="s">
        <v>81</v>
      </c>
      <c r="K223" s="31"/>
      <c r="L223" s="79"/>
      <c r="M223" s="79"/>
    </row>
    <row r="224" s="57" customFormat="1" spans="1:13">
      <c r="A224" s="31">
        <v>220</v>
      </c>
      <c r="B224" s="31" t="s">
        <v>329</v>
      </c>
      <c r="C224" s="31" t="s">
        <v>108</v>
      </c>
      <c r="D224" s="77">
        <v>13.75</v>
      </c>
      <c r="E224" s="31" t="s">
        <v>109</v>
      </c>
      <c r="F224" s="77" t="s">
        <v>110</v>
      </c>
      <c r="G224" s="37">
        <v>101162.875</v>
      </c>
      <c r="H224" s="37" t="s">
        <v>37</v>
      </c>
      <c r="I224" s="37">
        <v>70</v>
      </c>
      <c r="J224" s="37" t="s">
        <v>81</v>
      </c>
      <c r="K224" s="31"/>
      <c r="L224" s="79"/>
      <c r="M224" s="79"/>
    </row>
    <row r="225" s="57" customFormat="1" spans="1:13">
      <c r="A225" s="31">
        <v>221</v>
      </c>
      <c r="B225" s="31" t="s">
        <v>330</v>
      </c>
      <c r="C225" s="31" t="s">
        <v>108</v>
      </c>
      <c r="D225" s="77">
        <v>13.75</v>
      </c>
      <c r="E225" s="31" t="s">
        <v>109</v>
      </c>
      <c r="F225" s="77" t="s">
        <v>110</v>
      </c>
      <c r="G225" s="37">
        <v>101162.875</v>
      </c>
      <c r="H225" s="37" t="s">
        <v>37</v>
      </c>
      <c r="I225" s="37">
        <v>70</v>
      </c>
      <c r="J225" s="37" t="s">
        <v>81</v>
      </c>
      <c r="K225" s="31"/>
      <c r="L225" s="79"/>
      <c r="M225" s="79"/>
    </row>
    <row r="226" s="57" customFormat="1" spans="1:13">
      <c r="A226" s="31">
        <v>222</v>
      </c>
      <c r="B226" s="31" t="s">
        <v>331</v>
      </c>
      <c r="C226" s="31" t="s">
        <v>108</v>
      </c>
      <c r="D226" s="77">
        <v>13.75</v>
      </c>
      <c r="E226" s="31" t="s">
        <v>109</v>
      </c>
      <c r="F226" s="77" t="s">
        <v>110</v>
      </c>
      <c r="G226" s="37">
        <v>101162.875</v>
      </c>
      <c r="H226" s="37" t="s">
        <v>37</v>
      </c>
      <c r="I226" s="37">
        <v>70</v>
      </c>
      <c r="J226" s="37" t="s">
        <v>81</v>
      </c>
      <c r="K226" s="31"/>
      <c r="L226" s="79"/>
      <c r="M226" s="79"/>
    </row>
    <row r="227" s="57" customFormat="1" spans="1:13">
      <c r="A227" s="31">
        <v>223</v>
      </c>
      <c r="B227" s="31" t="s">
        <v>332</v>
      </c>
      <c r="C227" s="31" t="s">
        <v>108</v>
      </c>
      <c r="D227" s="77">
        <v>13.75</v>
      </c>
      <c r="E227" s="31" t="s">
        <v>109</v>
      </c>
      <c r="F227" s="77" t="s">
        <v>110</v>
      </c>
      <c r="G227" s="37">
        <v>101162.875</v>
      </c>
      <c r="H227" s="37" t="s">
        <v>37</v>
      </c>
      <c r="I227" s="37">
        <v>70</v>
      </c>
      <c r="J227" s="37" t="s">
        <v>81</v>
      </c>
      <c r="K227" s="31"/>
      <c r="L227" s="79"/>
      <c r="M227" s="79"/>
    </row>
    <row r="228" s="57" customFormat="1" spans="1:13">
      <c r="A228" s="31">
        <v>224</v>
      </c>
      <c r="B228" s="31" t="s">
        <v>333</v>
      </c>
      <c r="C228" s="31" t="s">
        <v>108</v>
      </c>
      <c r="D228" s="77">
        <v>13.75</v>
      </c>
      <c r="E228" s="31" t="s">
        <v>109</v>
      </c>
      <c r="F228" s="77" t="s">
        <v>110</v>
      </c>
      <c r="G228" s="37">
        <v>101162.875</v>
      </c>
      <c r="H228" s="37" t="s">
        <v>37</v>
      </c>
      <c r="I228" s="37">
        <v>70</v>
      </c>
      <c r="J228" s="37" t="s">
        <v>81</v>
      </c>
      <c r="K228" s="31"/>
      <c r="L228" s="79"/>
      <c r="M228" s="79"/>
    </row>
    <row r="229" s="57" customFormat="1" spans="1:13">
      <c r="A229" s="31">
        <v>225</v>
      </c>
      <c r="B229" s="31" t="s">
        <v>334</v>
      </c>
      <c r="C229" s="31" t="s">
        <v>108</v>
      </c>
      <c r="D229" s="77">
        <v>13.75</v>
      </c>
      <c r="E229" s="31" t="s">
        <v>109</v>
      </c>
      <c r="F229" s="77" t="s">
        <v>110</v>
      </c>
      <c r="G229" s="37">
        <v>101162.875</v>
      </c>
      <c r="H229" s="37" t="s">
        <v>37</v>
      </c>
      <c r="I229" s="37">
        <v>70</v>
      </c>
      <c r="J229" s="37" t="s">
        <v>81</v>
      </c>
      <c r="K229" s="31"/>
      <c r="L229" s="79"/>
      <c r="M229" s="79"/>
    </row>
    <row r="230" s="57" customFormat="1" spans="1:13">
      <c r="A230" s="31">
        <v>226</v>
      </c>
      <c r="B230" s="31" t="s">
        <v>335</v>
      </c>
      <c r="C230" s="31" t="s">
        <v>108</v>
      </c>
      <c r="D230" s="77">
        <v>13.75</v>
      </c>
      <c r="E230" s="31" t="s">
        <v>109</v>
      </c>
      <c r="F230" s="77" t="s">
        <v>110</v>
      </c>
      <c r="G230" s="37">
        <v>101162.875</v>
      </c>
      <c r="H230" s="37" t="s">
        <v>37</v>
      </c>
      <c r="I230" s="37">
        <v>70</v>
      </c>
      <c r="J230" s="37" t="s">
        <v>81</v>
      </c>
      <c r="K230" s="31"/>
      <c r="L230" s="79"/>
      <c r="M230" s="79"/>
    </row>
    <row r="231" s="57" customFormat="1" spans="1:13">
      <c r="A231" s="31">
        <v>227</v>
      </c>
      <c r="B231" s="31" t="s">
        <v>336</v>
      </c>
      <c r="C231" s="31" t="s">
        <v>108</v>
      </c>
      <c r="D231" s="77">
        <v>13.75</v>
      </c>
      <c r="E231" s="31" t="s">
        <v>109</v>
      </c>
      <c r="F231" s="77" t="s">
        <v>110</v>
      </c>
      <c r="G231" s="37">
        <v>101162.875</v>
      </c>
      <c r="H231" s="37" t="s">
        <v>37</v>
      </c>
      <c r="I231" s="37">
        <v>70</v>
      </c>
      <c r="J231" s="37" t="s">
        <v>81</v>
      </c>
      <c r="K231" s="31"/>
      <c r="L231" s="79"/>
      <c r="M231" s="79"/>
    </row>
    <row r="232" s="57" customFormat="1" spans="1:13">
      <c r="A232" s="31">
        <v>228</v>
      </c>
      <c r="B232" s="31" t="s">
        <v>337</v>
      </c>
      <c r="C232" s="31" t="s">
        <v>108</v>
      </c>
      <c r="D232" s="77">
        <v>13.75</v>
      </c>
      <c r="E232" s="31" t="s">
        <v>109</v>
      </c>
      <c r="F232" s="77" t="s">
        <v>110</v>
      </c>
      <c r="G232" s="37">
        <v>101162.875</v>
      </c>
      <c r="H232" s="37" t="s">
        <v>37</v>
      </c>
      <c r="I232" s="37">
        <v>70</v>
      </c>
      <c r="J232" s="37" t="s">
        <v>81</v>
      </c>
      <c r="K232" s="31"/>
      <c r="L232" s="79"/>
      <c r="M232" s="79"/>
    </row>
    <row r="233" s="57" customFormat="1" spans="1:13">
      <c r="A233" s="31">
        <v>229</v>
      </c>
      <c r="B233" s="31" t="s">
        <v>338</v>
      </c>
      <c r="C233" s="31" t="s">
        <v>108</v>
      </c>
      <c r="D233" s="77">
        <v>13.75</v>
      </c>
      <c r="E233" s="31" t="s">
        <v>109</v>
      </c>
      <c r="F233" s="77" t="s">
        <v>110</v>
      </c>
      <c r="G233" s="37">
        <v>101162.875</v>
      </c>
      <c r="H233" s="37" t="s">
        <v>37</v>
      </c>
      <c r="I233" s="37">
        <v>70</v>
      </c>
      <c r="J233" s="37" t="s">
        <v>81</v>
      </c>
      <c r="K233" s="31"/>
      <c r="L233" s="79"/>
      <c r="M233" s="79"/>
    </row>
    <row r="234" s="57" customFormat="1" spans="1:13">
      <c r="A234" s="31">
        <v>230</v>
      </c>
      <c r="B234" s="31" t="s">
        <v>339</v>
      </c>
      <c r="C234" s="31" t="s">
        <v>108</v>
      </c>
      <c r="D234" s="77">
        <v>13.75</v>
      </c>
      <c r="E234" s="31" t="s">
        <v>109</v>
      </c>
      <c r="F234" s="77" t="s">
        <v>110</v>
      </c>
      <c r="G234" s="37">
        <v>101162.875</v>
      </c>
      <c r="H234" s="37" t="s">
        <v>37</v>
      </c>
      <c r="I234" s="37">
        <v>70</v>
      </c>
      <c r="J234" s="37" t="s">
        <v>81</v>
      </c>
      <c r="K234" s="31"/>
      <c r="L234" s="79"/>
      <c r="M234" s="79"/>
    </row>
    <row r="235" s="57" customFormat="1" spans="1:13">
      <c r="A235" s="31">
        <v>231</v>
      </c>
      <c r="B235" s="31" t="s">
        <v>340</v>
      </c>
      <c r="C235" s="31" t="s">
        <v>108</v>
      </c>
      <c r="D235" s="77">
        <v>13.75</v>
      </c>
      <c r="E235" s="31" t="s">
        <v>109</v>
      </c>
      <c r="F235" s="77" t="s">
        <v>110</v>
      </c>
      <c r="G235" s="37">
        <v>101162.875</v>
      </c>
      <c r="H235" s="37" t="s">
        <v>37</v>
      </c>
      <c r="I235" s="37">
        <v>70</v>
      </c>
      <c r="J235" s="37" t="s">
        <v>81</v>
      </c>
      <c r="K235" s="31"/>
      <c r="L235" s="79"/>
      <c r="M235" s="79"/>
    </row>
    <row r="236" s="57" customFormat="1" spans="1:13">
      <c r="A236" s="31">
        <v>232</v>
      </c>
      <c r="B236" s="31" t="s">
        <v>341</v>
      </c>
      <c r="C236" s="31" t="s">
        <v>108</v>
      </c>
      <c r="D236" s="77">
        <v>13.75</v>
      </c>
      <c r="E236" s="31" t="s">
        <v>109</v>
      </c>
      <c r="F236" s="77" t="s">
        <v>110</v>
      </c>
      <c r="G236" s="37">
        <v>101162.875</v>
      </c>
      <c r="H236" s="37" t="s">
        <v>37</v>
      </c>
      <c r="I236" s="37">
        <v>70</v>
      </c>
      <c r="J236" s="37" t="s">
        <v>81</v>
      </c>
      <c r="K236" s="31"/>
      <c r="L236" s="79"/>
      <c r="M236" s="79"/>
    </row>
    <row r="237" s="57" customFormat="1" spans="1:13">
      <c r="A237" s="31">
        <v>233</v>
      </c>
      <c r="B237" s="31" t="s">
        <v>342</v>
      </c>
      <c r="C237" s="31" t="s">
        <v>108</v>
      </c>
      <c r="D237" s="77">
        <v>13.75</v>
      </c>
      <c r="E237" s="31" t="s">
        <v>109</v>
      </c>
      <c r="F237" s="77" t="s">
        <v>110</v>
      </c>
      <c r="G237" s="37">
        <v>101162.875</v>
      </c>
      <c r="H237" s="37" t="s">
        <v>37</v>
      </c>
      <c r="I237" s="37">
        <v>70</v>
      </c>
      <c r="J237" s="37" t="s">
        <v>81</v>
      </c>
      <c r="K237" s="31"/>
      <c r="L237" s="79"/>
      <c r="M237" s="79"/>
    </row>
    <row r="238" s="57" customFormat="1" spans="1:13">
      <c r="A238" s="31">
        <v>234</v>
      </c>
      <c r="B238" s="31" t="s">
        <v>343</v>
      </c>
      <c r="C238" s="31" t="s">
        <v>108</v>
      </c>
      <c r="D238" s="77">
        <v>13.75</v>
      </c>
      <c r="E238" s="31" t="s">
        <v>109</v>
      </c>
      <c r="F238" s="77" t="s">
        <v>110</v>
      </c>
      <c r="G238" s="37">
        <v>101162.875</v>
      </c>
      <c r="H238" s="37" t="s">
        <v>37</v>
      </c>
      <c r="I238" s="37">
        <v>70</v>
      </c>
      <c r="J238" s="37" t="s">
        <v>81</v>
      </c>
      <c r="K238" s="31"/>
      <c r="L238" s="79"/>
      <c r="M238" s="79"/>
    </row>
    <row r="239" s="57" customFormat="1" spans="1:13">
      <c r="A239" s="31">
        <v>235</v>
      </c>
      <c r="B239" s="31" t="s">
        <v>344</v>
      </c>
      <c r="C239" s="31" t="s">
        <v>108</v>
      </c>
      <c r="D239" s="77">
        <v>13.75</v>
      </c>
      <c r="E239" s="31" t="s">
        <v>109</v>
      </c>
      <c r="F239" s="77" t="s">
        <v>110</v>
      </c>
      <c r="G239" s="37">
        <v>101162.875</v>
      </c>
      <c r="H239" s="37" t="s">
        <v>37</v>
      </c>
      <c r="I239" s="37">
        <v>70</v>
      </c>
      <c r="J239" s="37" t="s">
        <v>81</v>
      </c>
      <c r="K239" s="31"/>
      <c r="L239" s="79"/>
      <c r="M239" s="79"/>
    </row>
    <row r="240" s="57" customFormat="1" spans="1:13">
      <c r="A240" s="31">
        <v>236</v>
      </c>
      <c r="B240" s="31" t="s">
        <v>345</v>
      </c>
      <c r="C240" s="31" t="s">
        <v>108</v>
      </c>
      <c r="D240" s="77">
        <v>13.75</v>
      </c>
      <c r="E240" s="31" t="s">
        <v>109</v>
      </c>
      <c r="F240" s="77" t="s">
        <v>110</v>
      </c>
      <c r="G240" s="37">
        <v>101162.875</v>
      </c>
      <c r="H240" s="37" t="s">
        <v>37</v>
      </c>
      <c r="I240" s="37">
        <v>70</v>
      </c>
      <c r="J240" s="37" t="s">
        <v>81</v>
      </c>
      <c r="K240" s="31"/>
      <c r="L240" s="79"/>
      <c r="M240" s="79"/>
    </row>
    <row r="241" s="57" customFormat="1" spans="1:13">
      <c r="A241" s="31">
        <v>237</v>
      </c>
      <c r="B241" s="31" t="s">
        <v>346</v>
      </c>
      <c r="C241" s="31" t="s">
        <v>108</v>
      </c>
      <c r="D241" s="77">
        <v>13.75</v>
      </c>
      <c r="E241" s="31" t="s">
        <v>109</v>
      </c>
      <c r="F241" s="77" t="s">
        <v>110</v>
      </c>
      <c r="G241" s="37">
        <v>98412.875</v>
      </c>
      <c r="H241" s="37" t="s">
        <v>37</v>
      </c>
      <c r="I241" s="37">
        <v>70</v>
      </c>
      <c r="J241" s="37" t="s">
        <v>81</v>
      </c>
      <c r="K241" s="31"/>
      <c r="L241" s="79"/>
      <c r="M241" s="79"/>
    </row>
    <row r="242" s="57" customFormat="1" spans="1:13">
      <c r="A242" s="31">
        <v>238</v>
      </c>
      <c r="B242" s="31" t="s">
        <v>347</v>
      </c>
      <c r="C242" s="31" t="s">
        <v>108</v>
      </c>
      <c r="D242" s="77">
        <v>13.75</v>
      </c>
      <c r="E242" s="31" t="s">
        <v>109</v>
      </c>
      <c r="F242" s="77" t="s">
        <v>110</v>
      </c>
      <c r="G242" s="37">
        <v>101162.875</v>
      </c>
      <c r="H242" s="37" t="s">
        <v>37</v>
      </c>
      <c r="I242" s="37">
        <v>70</v>
      </c>
      <c r="J242" s="37" t="s">
        <v>81</v>
      </c>
      <c r="K242" s="31"/>
      <c r="L242" s="79"/>
      <c r="M242" s="79"/>
    </row>
    <row r="243" s="57" customFormat="1" spans="1:13">
      <c r="A243" s="31">
        <v>239</v>
      </c>
      <c r="B243" s="31" t="s">
        <v>348</v>
      </c>
      <c r="C243" s="31" t="s">
        <v>108</v>
      </c>
      <c r="D243" s="77">
        <v>15.5</v>
      </c>
      <c r="E243" s="31" t="s">
        <v>109</v>
      </c>
      <c r="F243" s="77" t="s">
        <v>110</v>
      </c>
      <c r="G243" s="37">
        <v>114038.15</v>
      </c>
      <c r="H243" s="37" t="s">
        <v>37</v>
      </c>
      <c r="I243" s="37">
        <v>70</v>
      </c>
      <c r="J243" s="37" t="s">
        <v>81</v>
      </c>
      <c r="K243" s="31"/>
      <c r="L243" s="79"/>
      <c r="M243" s="79"/>
    </row>
    <row r="244" s="57" customFormat="1" spans="1:13">
      <c r="A244" s="31">
        <v>240</v>
      </c>
      <c r="B244" s="31" t="s">
        <v>349</v>
      </c>
      <c r="C244" s="31" t="s">
        <v>108</v>
      </c>
      <c r="D244" s="77">
        <v>13.75</v>
      </c>
      <c r="E244" s="31" t="s">
        <v>109</v>
      </c>
      <c r="F244" s="77" t="s">
        <v>110</v>
      </c>
      <c r="G244" s="37">
        <v>101162.875</v>
      </c>
      <c r="H244" s="37" t="s">
        <v>37</v>
      </c>
      <c r="I244" s="37">
        <v>70</v>
      </c>
      <c r="J244" s="37" t="s">
        <v>81</v>
      </c>
      <c r="K244" s="31"/>
      <c r="L244" s="79"/>
      <c r="M244" s="79"/>
    </row>
    <row r="245" s="57" customFormat="1" spans="1:13">
      <c r="A245" s="31">
        <v>241</v>
      </c>
      <c r="B245" s="31" t="s">
        <v>350</v>
      </c>
      <c r="C245" s="31" t="s">
        <v>108</v>
      </c>
      <c r="D245" s="77">
        <v>13.2</v>
      </c>
      <c r="E245" s="31" t="s">
        <v>109</v>
      </c>
      <c r="F245" s="77" t="s">
        <v>110</v>
      </c>
      <c r="G245" s="37">
        <v>97116.36</v>
      </c>
      <c r="H245" s="37" t="s">
        <v>37</v>
      </c>
      <c r="I245" s="37">
        <v>70</v>
      </c>
      <c r="J245" s="37" t="s">
        <v>81</v>
      </c>
      <c r="K245" s="31"/>
      <c r="L245" s="79"/>
      <c r="M245" s="79"/>
    </row>
    <row r="246" s="57" customFormat="1" spans="1:13">
      <c r="A246" s="31">
        <v>242</v>
      </c>
      <c r="B246" s="31" t="s">
        <v>351</v>
      </c>
      <c r="C246" s="31" t="s">
        <v>108</v>
      </c>
      <c r="D246" s="77">
        <v>13.2</v>
      </c>
      <c r="E246" s="31" t="s">
        <v>109</v>
      </c>
      <c r="F246" s="77" t="s">
        <v>110</v>
      </c>
      <c r="G246" s="37">
        <v>97116.36</v>
      </c>
      <c r="H246" s="37" t="s">
        <v>37</v>
      </c>
      <c r="I246" s="37">
        <v>70</v>
      </c>
      <c r="J246" s="37" t="s">
        <v>81</v>
      </c>
      <c r="K246" s="31"/>
      <c r="L246" s="79"/>
      <c r="M246" s="79"/>
    </row>
    <row r="247" s="57" customFormat="1" spans="1:13">
      <c r="A247" s="31">
        <v>243</v>
      </c>
      <c r="B247" s="31" t="s">
        <v>352</v>
      </c>
      <c r="C247" s="31" t="s">
        <v>108</v>
      </c>
      <c r="D247" s="77">
        <v>13.2</v>
      </c>
      <c r="E247" s="31" t="s">
        <v>109</v>
      </c>
      <c r="F247" s="77" t="s">
        <v>110</v>
      </c>
      <c r="G247" s="37">
        <v>97116.36</v>
      </c>
      <c r="H247" s="37" t="s">
        <v>37</v>
      </c>
      <c r="I247" s="37">
        <v>70</v>
      </c>
      <c r="J247" s="37" t="s">
        <v>81</v>
      </c>
      <c r="K247" s="31"/>
      <c r="L247" s="79"/>
      <c r="M247" s="79"/>
    </row>
    <row r="248" s="57" customFormat="1" spans="1:13">
      <c r="A248" s="31">
        <v>244</v>
      </c>
      <c r="B248" s="31" t="s">
        <v>353</v>
      </c>
      <c r="C248" s="31" t="s">
        <v>108</v>
      </c>
      <c r="D248" s="77">
        <v>13.2</v>
      </c>
      <c r="E248" s="31" t="s">
        <v>109</v>
      </c>
      <c r="F248" s="77" t="s">
        <v>110</v>
      </c>
      <c r="G248" s="37">
        <v>97116.36</v>
      </c>
      <c r="H248" s="37" t="s">
        <v>37</v>
      </c>
      <c r="I248" s="37">
        <v>70</v>
      </c>
      <c r="J248" s="37" t="s">
        <v>81</v>
      </c>
      <c r="K248" s="31"/>
      <c r="L248" s="79"/>
      <c r="M248" s="79"/>
    </row>
    <row r="249" s="57" customFormat="1" spans="1:13">
      <c r="A249" s="31">
        <v>245</v>
      </c>
      <c r="B249" s="31" t="s">
        <v>354</v>
      </c>
      <c r="C249" s="31" t="s">
        <v>108</v>
      </c>
      <c r="D249" s="77">
        <v>13.75</v>
      </c>
      <c r="E249" s="31" t="s">
        <v>109</v>
      </c>
      <c r="F249" s="77" t="s">
        <v>110</v>
      </c>
      <c r="G249" s="37">
        <v>101162.875</v>
      </c>
      <c r="H249" s="37" t="s">
        <v>37</v>
      </c>
      <c r="I249" s="37">
        <v>70</v>
      </c>
      <c r="J249" s="37" t="s">
        <v>81</v>
      </c>
      <c r="K249" s="31"/>
      <c r="L249" s="79"/>
      <c r="M249" s="79"/>
    </row>
    <row r="250" s="57" customFormat="1" spans="1:13">
      <c r="A250" s="31">
        <v>246</v>
      </c>
      <c r="B250" s="31" t="s">
        <v>355</v>
      </c>
      <c r="C250" s="31" t="s">
        <v>108</v>
      </c>
      <c r="D250" s="77">
        <v>13.75</v>
      </c>
      <c r="E250" s="31" t="s">
        <v>109</v>
      </c>
      <c r="F250" s="77" t="s">
        <v>110</v>
      </c>
      <c r="G250" s="37">
        <v>101162.875</v>
      </c>
      <c r="H250" s="37" t="s">
        <v>37</v>
      </c>
      <c r="I250" s="37">
        <v>70</v>
      </c>
      <c r="J250" s="37" t="s">
        <v>81</v>
      </c>
      <c r="K250" s="31"/>
      <c r="L250" s="79"/>
      <c r="M250" s="79"/>
    </row>
    <row r="251" s="57" customFormat="1" spans="1:13">
      <c r="A251" s="31">
        <v>247</v>
      </c>
      <c r="B251" s="31" t="s">
        <v>356</v>
      </c>
      <c r="C251" s="31" t="s">
        <v>108</v>
      </c>
      <c r="D251" s="77">
        <v>13.75</v>
      </c>
      <c r="E251" s="31" t="s">
        <v>109</v>
      </c>
      <c r="F251" s="77" t="s">
        <v>110</v>
      </c>
      <c r="G251" s="37">
        <v>101162.875</v>
      </c>
      <c r="H251" s="37" t="s">
        <v>37</v>
      </c>
      <c r="I251" s="37">
        <v>70</v>
      </c>
      <c r="J251" s="37" t="s">
        <v>81</v>
      </c>
      <c r="K251" s="31"/>
      <c r="L251" s="79"/>
      <c r="M251" s="79"/>
    </row>
    <row r="252" s="57" customFormat="1" spans="1:13">
      <c r="A252" s="31">
        <v>248</v>
      </c>
      <c r="B252" s="31" t="s">
        <v>357</v>
      </c>
      <c r="C252" s="31" t="s">
        <v>108</v>
      </c>
      <c r="D252" s="77">
        <v>13.75</v>
      </c>
      <c r="E252" s="31" t="s">
        <v>109</v>
      </c>
      <c r="F252" s="77" t="s">
        <v>110</v>
      </c>
      <c r="G252" s="37">
        <v>101162.875</v>
      </c>
      <c r="H252" s="37" t="s">
        <v>37</v>
      </c>
      <c r="I252" s="37">
        <v>70</v>
      </c>
      <c r="J252" s="37" t="s">
        <v>81</v>
      </c>
      <c r="K252" s="31"/>
      <c r="L252" s="79"/>
      <c r="M252" s="79"/>
    </row>
    <row r="253" s="57" customFormat="1" spans="1:13">
      <c r="A253" s="31">
        <v>249</v>
      </c>
      <c r="B253" s="31" t="s">
        <v>358</v>
      </c>
      <c r="C253" s="31" t="s">
        <v>108</v>
      </c>
      <c r="D253" s="77">
        <v>13.2</v>
      </c>
      <c r="E253" s="31" t="s">
        <v>109</v>
      </c>
      <c r="F253" s="77" t="s">
        <v>110</v>
      </c>
      <c r="G253" s="37">
        <v>97116.36</v>
      </c>
      <c r="H253" s="37" t="s">
        <v>37</v>
      </c>
      <c r="I253" s="37">
        <v>70</v>
      </c>
      <c r="J253" s="37" t="s">
        <v>81</v>
      </c>
      <c r="K253" s="31"/>
      <c r="L253" s="79"/>
      <c r="M253" s="79"/>
    </row>
    <row r="254" s="57" customFormat="1" spans="1:13">
      <c r="A254" s="31">
        <v>250</v>
      </c>
      <c r="B254" s="31" t="s">
        <v>359</v>
      </c>
      <c r="C254" s="31" t="s">
        <v>108</v>
      </c>
      <c r="D254" s="77">
        <v>13.2</v>
      </c>
      <c r="E254" s="31" t="s">
        <v>109</v>
      </c>
      <c r="F254" s="77" t="s">
        <v>110</v>
      </c>
      <c r="G254" s="37">
        <v>97116.36</v>
      </c>
      <c r="H254" s="37" t="s">
        <v>37</v>
      </c>
      <c r="I254" s="37">
        <v>70</v>
      </c>
      <c r="J254" s="37" t="s">
        <v>81</v>
      </c>
      <c r="K254" s="31"/>
      <c r="L254" s="79"/>
      <c r="M254" s="79"/>
    </row>
    <row r="255" s="57" customFormat="1" spans="1:13">
      <c r="A255" s="31">
        <v>251</v>
      </c>
      <c r="B255" s="31" t="s">
        <v>360</v>
      </c>
      <c r="C255" s="31" t="s">
        <v>108</v>
      </c>
      <c r="D255" s="77">
        <v>13.75</v>
      </c>
      <c r="E255" s="31" t="s">
        <v>109</v>
      </c>
      <c r="F255" s="77" t="s">
        <v>110</v>
      </c>
      <c r="G255" s="37">
        <v>101162.875</v>
      </c>
      <c r="H255" s="37" t="s">
        <v>37</v>
      </c>
      <c r="I255" s="37">
        <v>70</v>
      </c>
      <c r="J255" s="37" t="s">
        <v>81</v>
      </c>
      <c r="K255" s="31"/>
      <c r="L255" s="79"/>
      <c r="M255" s="79"/>
    </row>
    <row r="256" s="57" customFormat="1" spans="1:13">
      <c r="A256" s="31">
        <v>252</v>
      </c>
      <c r="B256" s="31" t="s">
        <v>361</v>
      </c>
      <c r="C256" s="31" t="s">
        <v>108</v>
      </c>
      <c r="D256" s="77">
        <v>13.2</v>
      </c>
      <c r="E256" s="31" t="s">
        <v>109</v>
      </c>
      <c r="F256" s="77" t="s">
        <v>110</v>
      </c>
      <c r="G256" s="37">
        <v>97116.36</v>
      </c>
      <c r="H256" s="37" t="s">
        <v>37</v>
      </c>
      <c r="I256" s="37">
        <v>70</v>
      </c>
      <c r="J256" s="37" t="s">
        <v>81</v>
      </c>
      <c r="K256" s="31"/>
      <c r="L256" s="79"/>
      <c r="M256" s="79"/>
    </row>
    <row r="257" s="57" customFormat="1" spans="1:13">
      <c r="A257" s="31">
        <v>253</v>
      </c>
      <c r="B257" s="31" t="s">
        <v>362</v>
      </c>
      <c r="C257" s="31" t="s">
        <v>108</v>
      </c>
      <c r="D257" s="77">
        <v>13.75</v>
      </c>
      <c r="E257" s="31" t="s">
        <v>109</v>
      </c>
      <c r="F257" s="77" t="s">
        <v>110</v>
      </c>
      <c r="G257" s="37">
        <v>112162.875</v>
      </c>
      <c r="H257" s="37" t="s">
        <v>37</v>
      </c>
      <c r="I257" s="37">
        <v>70</v>
      </c>
      <c r="J257" s="37" t="s">
        <v>81</v>
      </c>
      <c r="K257" s="31"/>
      <c r="L257" s="79"/>
      <c r="M257" s="79"/>
    </row>
    <row r="258" s="57" customFormat="1" spans="1:13">
      <c r="A258" s="31">
        <v>254</v>
      </c>
      <c r="B258" s="31" t="s">
        <v>363</v>
      </c>
      <c r="C258" s="31" t="s">
        <v>108</v>
      </c>
      <c r="D258" s="77">
        <v>13.75</v>
      </c>
      <c r="E258" s="31" t="s">
        <v>109</v>
      </c>
      <c r="F258" s="77" t="s">
        <v>110</v>
      </c>
      <c r="G258" s="37">
        <v>112162.875</v>
      </c>
      <c r="H258" s="37" t="s">
        <v>37</v>
      </c>
      <c r="I258" s="37">
        <v>70</v>
      </c>
      <c r="J258" s="37" t="s">
        <v>81</v>
      </c>
      <c r="K258" s="31"/>
      <c r="L258" s="79"/>
      <c r="M258" s="79"/>
    </row>
    <row r="259" s="57" customFormat="1" spans="1:13">
      <c r="A259" s="31">
        <v>255</v>
      </c>
      <c r="B259" s="31" t="s">
        <v>364</v>
      </c>
      <c r="C259" s="31" t="s">
        <v>108</v>
      </c>
      <c r="D259" s="77">
        <v>13.75</v>
      </c>
      <c r="E259" s="31" t="s">
        <v>109</v>
      </c>
      <c r="F259" s="77" t="s">
        <v>110</v>
      </c>
      <c r="G259" s="37">
        <v>112162.875</v>
      </c>
      <c r="H259" s="37" t="s">
        <v>37</v>
      </c>
      <c r="I259" s="37">
        <v>70</v>
      </c>
      <c r="J259" s="37" t="s">
        <v>81</v>
      </c>
      <c r="K259" s="31"/>
      <c r="L259" s="79"/>
      <c r="M259" s="79"/>
    </row>
    <row r="260" s="57" customFormat="1" spans="1:13">
      <c r="A260" s="31">
        <v>256</v>
      </c>
      <c r="B260" s="31" t="s">
        <v>365</v>
      </c>
      <c r="C260" s="31" t="s">
        <v>108</v>
      </c>
      <c r="D260" s="77">
        <v>13.75</v>
      </c>
      <c r="E260" s="31" t="s">
        <v>109</v>
      </c>
      <c r="F260" s="77" t="s">
        <v>110</v>
      </c>
      <c r="G260" s="37">
        <v>112162.875</v>
      </c>
      <c r="H260" s="37" t="s">
        <v>37</v>
      </c>
      <c r="I260" s="37">
        <v>70</v>
      </c>
      <c r="J260" s="37" t="s">
        <v>81</v>
      </c>
      <c r="K260" s="31"/>
      <c r="L260" s="79"/>
      <c r="M260" s="79"/>
    </row>
    <row r="261" s="57" customFormat="1" spans="1:13">
      <c r="A261" s="31">
        <v>257</v>
      </c>
      <c r="B261" s="31" t="s">
        <v>366</v>
      </c>
      <c r="C261" s="31" t="s">
        <v>108</v>
      </c>
      <c r="D261" s="77">
        <v>13.75</v>
      </c>
      <c r="E261" s="31" t="s">
        <v>109</v>
      </c>
      <c r="F261" s="77" t="s">
        <v>110</v>
      </c>
      <c r="G261" s="37">
        <v>112162.875</v>
      </c>
      <c r="H261" s="37" t="s">
        <v>37</v>
      </c>
      <c r="I261" s="37">
        <v>70</v>
      </c>
      <c r="J261" s="37" t="s">
        <v>81</v>
      </c>
      <c r="K261" s="31"/>
      <c r="L261" s="79"/>
      <c r="M261" s="79"/>
    </row>
    <row r="262" s="57" customFormat="1" spans="1:13">
      <c r="A262" s="31">
        <v>258</v>
      </c>
      <c r="B262" s="31" t="s">
        <v>367</v>
      </c>
      <c r="C262" s="31" t="s">
        <v>108</v>
      </c>
      <c r="D262" s="77">
        <v>13.75</v>
      </c>
      <c r="E262" s="31" t="s">
        <v>109</v>
      </c>
      <c r="F262" s="77" t="s">
        <v>110</v>
      </c>
      <c r="G262" s="37">
        <v>112162.875</v>
      </c>
      <c r="H262" s="37" t="s">
        <v>37</v>
      </c>
      <c r="I262" s="37">
        <v>70</v>
      </c>
      <c r="J262" s="37" t="s">
        <v>81</v>
      </c>
      <c r="K262" s="31"/>
      <c r="L262" s="79"/>
      <c r="M262" s="79"/>
    </row>
    <row r="263" s="57" customFormat="1" spans="1:13">
      <c r="A263" s="31">
        <v>259</v>
      </c>
      <c r="B263" s="31" t="s">
        <v>368</v>
      </c>
      <c r="C263" s="31" t="s">
        <v>108</v>
      </c>
      <c r="D263" s="77">
        <v>13.75</v>
      </c>
      <c r="E263" s="31" t="s">
        <v>109</v>
      </c>
      <c r="F263" s="77" t="s">
        <v>110</v>
      </c>
      <c r="G263" s="37">
        <v>112162.875</v>
      </c>
      <c r="H263" s="37" t="s">
        <v>37</v>
      </c>
      <c r="I263" s="37">
        <v>70</v>
      </c>
      <c r="J263" s="37" t="s">
        <v>81</v>
      </c>
      <c r="K263" s="31"/>
      <c r="L263" s="79"/>
      <c r="M263" s="79"/>
    </row>
    <row r="264" s="57" customFormat="1" spans="1:13">
      <c r="A264" s="31">
        <v>260</v>
      </c>
      <c r="B264" s="31" t="s">
        <v>369</v>
      </c>
      <c r="C264" s="31" t="s">
        <v>108</v>
      </c>
      <c r="D264" s="77">
        <v>13.75</v>
      </c>
      <c r="E264" s="31" t="s">
        <v>109</v>
      </c>
      <c r="F264" s="77" t="s">
        <v>110</v>
      </c>
      <c r="G264" s="37">
        <v>112162.875</v>
      </c>
      <c r="H264" s="37" t="s">
        <v>37</v>
      </c>
      <c r="I264" s="37">
        <v>70</v>
      </c>
      <c r="J264" s="37" t="s">
        <v>81</v>
      </c>
      <c r="K264" s="31"/>
      <c r="L264" s="79"/>
      <c r="M264" s="79"/>
    </row>
    <row r="265" s="57" customFormat="1" spans="1:13">
      <c r="A265" s="31">
        <v>261</v>
      </c>
      <c r="B265" s="31" t="s">
        <v>370</v>
      </c>
      <c r="C265" s="31" t="s">
        <v>108</v>
      </c>
      <c r="D265" s="77">
        <v>13.75</v>
      </c>
      <c r="E265" s="31" t="s">
        <v>109</v>
      </c>
      <c r="F265" s="77" t="s">
        <v>110</v>
      </c>
      <c r="G265" s="37">
        <v>112162.875</v>
      </c>
      <c r="H265" s="37" t="s">
        <v>37</v>
      </c>
      <c r="I265" s="37">
        <v>70</v>
      </c>
      <c r="J265" s="37" t="s">
        <v>81</v>
      </c>
      <c r="K265" s="31"/>
      <c r="L265" s="79"/>
      <c r="M265" s="79"/>
    </row>
    <row r="266" s="57" customFormat="1" spans="1:13">
      <c r="A266" s="31">
        <v>262</v>
      </c>
      <c r="B266" s="31" t="s">
        <v>371</v>
      </c>
      <c r="C266" s="31" t="s">
        <v>108</v>
      </c>
      <c r="D266" s="77">
        <v>13.75</v>
      </c>
      <c r="E266" s="31" t="s">
        <v>109</v>
      </c>
      <c r="F266" s="77" t="s">
        <v>110</v>
      </c>
      <c r="G266" s="37">
        <v>112162.875</v>
      </c>
      <c r="H266" s="37" t="s">
        <v>37</v>
      </c>
      <c r="I266" s="37">
        <v>70</v>
      </c>
      <c r="J266" s="37" t="s">
        <v>81</v>
      </c>
      <c r="K266" s="31"/>
      <c r="L266" s="79"/>
      <c r="M266" s="79"/>
    </row>
    <row r="267" s="57" customFormat="1" spans="1:13">
      <c r="A267" s="31">
        <v>263</v>
      </c>
      <c r="B267" s="31" t="s">
        <v>372</v>
      </c>
      <c r="C267" s="31" t="s">
        <v>108</v>
      </c>
      <c r="D267" s="77">
        <v>13.75</v>
      </c>
      <c r="E267" s="31" t="s">
        <v>109</v>
      </c>
      <c r="F267" s="77" t="s">
        <v>110</v>
      </c>
      <c r="G267" s="37">
        <v>112162.875</v>
      </c>
      <c r="H267" s="37" t="s">
        <v>37</v>
      </c>
      <c r="I267" s="37">
        <v>70</v>
      </c>
      <c r="J267" s="37" t="s">
        <v>81</v>
      </c>
      <c r="K267" s="31"/>
      <c r="L267" s="79"/>
      <c r="M267" s="79"/>
    </row>
    <row r="268" s="57" customFormat="1" spans="1:13">
      <c r="A268" s="31">
        <v>264</v>
      </c>
      <c r="B268" s="31" t="s">
        <v>373</v>
      </c>
      <c r="C268" s="31" t="s">
        <v>108</v>
      </c>
      <c r="D268" s="77">
        <v>13.75</v>
      </c>
      <c r="E268" s="31" t="s">
        <v>109</v>
      </c>
      <c r="F268" s="77" t="s">
        <v>110</v>
      </c>
      <c r="G268" s="37">
        <v>112162.875</v>
      </c>
      <c r="H268" s="37" t="s">
        <v>37</v>
      </c>
      <c r="I268" s="37">
        <v>70</v>
      </c>
      <c r="J268" s="37" t="s">
        <v>81</v>
      </c>
      <c r="K268" s="31"/>
      <c r="L268" s="79"/>
      <c r="M268" s="79"/>
    </row>
    <row r="269" s="57" customFormat="1" spans="1:13">
      <c r="A269" s="31">
        <v>265</v>
      </c>
      <c r="B269" s="31" t="s">
        <v>374</v>
      </c>
      <c r="C269" s="31" t="s">
        <v>108</v>
      </c>
      <c r="D269" s="77">
        <v>13.75</v>
      </c>
      <c r="E269" s="31" t="s">
        <v>109</v>
      </c>
      <c r="F269" s="77" t="s">
        <v>110</v>
      </c>
      <c r="G269" s="37">
        <v>112162.875</v>
      </c>
      <c r="H269" s="37" t="s">
        <v>37</v>
      </c>
      <c r="I269" s="37">
        <v>70</v>
      </c>
      <c r="J269" s="37" t="s">
        <v>81</v>
      </c>
      <c r="K269" s="31"/>
      <c r="L269" s="79"/>
      <c r="M269" s="79"/>
    </row>
    <row r="270" s="57" customFormat="1" spans="1:13">
      <c r="A270" s="31">
        <v>266</v>
      </c>
      <c r="B270" s="31" t="s">
        <v>375</v>
      </c>
      <c r="C270" s="31" t="s">
        <v>108</v>
      </c>
      <c r="D270" s="77">
        <v>13.75</v>
      </c>
      <c r="E270" s="31" t="s">
        <v>109</v>
      </c>
      <c r="F270" s="77" t="s">
        <v>110</v>
      </c>
      <c r="G270" s="37">
        <v>112162.875</v>
      </c>
      <c r="H270" s="37" t="s">
        <v>37</v>
      </c>
      <c r="I270" s="37">
        <v>70</v>
      </c>
      <c r="J270" s="37" t="s">
        <v>81</v>
      </c>
      <c r="K270" s="31"/>
      <c r="L270" s="79"/>
      <c r="M270" s="79"/>
    </row>
    <row r="271" s="57" customFormat="1" spans="1:13">
      <c r="A271" s="31">
        <v>267</v>
      </c>
      <c r="B271" s="31" t="s">
        <v>376</v>
      </c>
      <c r="C271" s="31" t="s">
        <v>108</v>
      </c>
      <c r="D271" s="77">
        <v>13.75</v>
      </c>
      <c r="E271" s="31" t="s">
        <v>109</v>
      </c>
      <c r="F271" s="77" t="s">
        <v>110</v>
      </c>
      <c r="G271" s="37">
        <v>109412.875</v>
      </c>
      <c r="H271" s="37" t="s">
        <v>37</v>
      </c>
      <c r="I271" s="37">
        <v>70</v>
      </c>
      <c r="J271" s="37" t="s">
        <v>81</v>
      </c>
      <c r="K271" s="31"/>
      <c r="L271" s="79"/>
      <c r="M271" s="79"/>
    </row>
    <row r="272" s="57" customFormat="1" spans="1:13">
      <c r="A272" s="31">
        <v>268</v>
      </c>
      <c r="B272" s="31" t="s">
        <v>377</v>
      </c>
      <c r="C272" s="31" t="s">
        <v>108</v>
      </c>
      <c r="D272" s="77">
        <v>13.75</v>
      </c>
      <c r="E272" s="31" t="s">
        <v>109</v>
      </c>
      <c r="F272" s="77" t="s">
        <v>110</v>
      </c>
      <c r="G272" s="37">
        <v>109412.875</v>
      </c>
      <c r="H272" s="37" t="s">
        <v>37</v>
      </c>
      <c r="I272" s="37">
        <v>70</v>
      </c>
      <c r="J272" s="37" t="s">
        <v>81</v>
      </c>
      <c r="K272" s="31"/>
      <c r="L272" s="79"/>
      <c r="M272" s="79"/>
    </row>
    <row r="273" s="57" customFormat="1" spans="1:13">
      <c r="A273" s="31">
        <v>269</v>
      </c>
      <c r="B273" s="31" t="s">
        <v>378</v>
      </c>
      <c r="C273" s="31" t="s">
        <v>108</v>
      </c>
      <c r="D273" s="77">
        <v>13.75</v>
      </c>
      <c r="E273" s="31" t="s">
        <v>109</v>
      </c>
      <c r="F273" s="77" t="s">
        <v>110</v>
      </c>
      <c r="G273" s="37">
        <v>112162.875</v>
      </c>
      <c r="H273" s="37" t="s">
        <v>37</v>
      </c>
      <c r="I273" s="37">
        <v>70</v>
      </c>
      <c r="J273" s="37" t="s">
        <v>81</v>
      </c>
      <c r="K273" s="31"/>
      <c r="L273" s="79"/>
      <c r="M273" s="79"/>
    </row>
    <row r="274" s="57" customFormat="1" spans="1:13">
      <c r="A274" s="31">
        <v>270</v>
      </c>
      <c r="B274" s="31" t="s">
        <v>379</v>
      </c>
      <c r="C274" s="31" t="s">
        <v>108</v>
      </c>
      <c r="D274" s="77">
        <v>13.2</v>
      </c>
      <c r="E274" s="31" t="s">
        <v>109</v>
      </c>
      <c r="F274" s="77" t="s">
        <v>110</v>
      </c>
      <c r="G274" s="37">
        <v>107676.36</v>
      </c>
      <c r="H274" s="37" t="s">
        <v>37</v>
      </c>
      <c r="I274" s="37">
        <v>70</v>
      </c>
      <c r="J274" s="37" t="s">
        <v>81</v>
      </c>
      <c r="K274" s="31"/>
      <c r="L274" s="79"/>
      <c r="M274" s="79"/>
    </row>
    <row r="275" s="57" customFormat="1" spans="1:13">
      <c r="A275" s="31">
        <v>271</v>
      </c>
      <c r="B275" s="31" t="s">
        <v>380</v>
      </c>
      <c r="C275" s="31" t="s">
        <v>108</v>
      </c>
      <c r="D275" s="77">
        <v>13.75</v>
      </c>
      <c r="E275" s="31" t="s">
        <v>109</v>
      </c>
      <c r="F275" s="77" t="s">
        <v>110</v>
      </c>
      <c r="G275" s="37">
        <v>112162.875</v>
      </c>
      <c r="H275" s="37" t="s">
        <v>37</v>
      </c>
      <c r="I275" s="37">
        <v>70</v>
      </c>
      <c r="J275" s="37" t="s">
        <v>81</v>
      </c>
      <c r="K275" s="31"/>
      <c r="L275" s="79"/>
      <c r="M275" s="79"/>
    </row>
    <row r="276" s="57" customFormat="1" spans="1:13">
      <c r="A276" s="31">
        <v>272</v>
      </c>
      <c r="B276" s="31" t="s">
        <v>381</v>
      </c>
      <c r="C276" s="31" t="s">
        <v>108</v>
      </c>
      <c r="D276" s="77">
        <v>13.75</v>
      </c>
      <c r="E276" s="31" t="s">
        <v>109</v>
      </c>
      <c r="F276" s="77" t="s">
        <v>110</v>
      </c>
      <c r="G276" s="37">
        <v>112162.875</v>
      </c>
      <c r="H276" s="37" t="s">
        <v>37</v>
      </c>
      <c r="I276" s="37">
        <v>70</v>
      </c>
      <c r="J276" s="37" t="s">
        <v>81</v>
      </c>
      <c r="K276" s="31"/>
      <c r="L276" s="79"/>
      <c r="M276" s="79"/>
    </row>
    <row r="277" s="57" customFormat="1" spans="1:13">
      <c r="A277" s="31">
        <v>273</v>
      </c>
      <c r="B277" s="31" t="s">
        <v>382</v>
      </c>
      <c r="C277" s="31" t="s">
        <v>108</v>
      </c>
      <c r="D277" s="77">
        <v>13.75</v>
      </c>
      <c r="E277" s="31" t="s">
        <v>109</v>
      </c>
      <c r="F277" s="77" t="s">
        <v>110</v>
      </c>
      <c r="G277" s="37">
        <v>112162.875</v>
      </c>
      <c r="H277" s="37" t="s">
        <v>37</v>
      </c>
      <c r="I277" s="37">
        <v>70</v>
      </c>
      <c r="J277" s="37" t="s">
        <v>81</v>
      </c>
      <c r="K277" s="31"/>
      <c r="L277" s="79"/>
      <c r="M277" s="79"/>
    </row>
    <row r="278" s="57" customFormat="1" spans="1:13">
      <c r="A278" s="31">
        <v>274</v>
      </c>
      <c r="B278" s="31" t="s">
        <v>383</v>
      </c>
      <c r="C278" s="31" t="s">
        <v>108</v>
      </c>
      <c r="D278" s="77">
        <v>13.75</v>
      </c>
      <c r="E278" s="31" t="s">
        <v>109</v>
      </c>
      <c r="F278" s="77" t="s">
        <v>110</v>
      </c>
      <c r="G278" s="37">
        <v>112162.875</v>
      </c>
      <c r="H278" s="37" t="s">
        <v>37</v>
      </c>
      <c r="I278" s="37">
        <v>70</v>
      </c>
      <c r="J278" s="37" t="s">
        <v>81</v>
      </c>
      <c r="K278" s="31"/>
      <c r="L278" s="79"/>
      <c r="M278" s="79"/>
    </row>
    <row r="279" s="57" customFormat="1" spans="1:13">
      <c r="A279" s="31">
        <v>275</v>
      </c>
      <c r="B279" s="31" t="s">
        <v>384</v>
      </c>
      <c r="C279" s="31" t="s">
        <v>108</v>
      </c>
      <c r="D279" s="77">
        <v>13.75</v>
      </c>
      <c r="E279" s="31" t="s">
        <v>109</v>
      </c>
      <c r="F279" s="77" t="s">
        <v>110</v>
      </c>
      <c r="G279" s="37">
        <v>112162.875</v>
      </c>
      <c r="H279" s="37" t="s">
        <v>37</v>
      </c>
      <c r="I279" s="37">
        <v>70</v>
      </c>
      <c r="J279" s="37" t="s">
        <v>81</v>
      </c>
      <c r="K279" s="31"/>
      <c r="L279" s="79"/>
      <c r="M279" s="79"/>
    </row>
    <row r="280" s="57" customFormat="1" spans="1:13">
      <c r="A280" s="31">
        <v>276</v>
      </c>
      <c r="B280" s="31" t="s">
        <v>385</v>
      </c>
      <c r="C280" s="31" t="s">
        <v>108</v>
      </c>
      <c r="D280" s="77">
        <v>13.75</v>
      </c>
      <c r="E280" s="31" t="s">
        <v>109</v>
      </c>
      <c r="F280" s="77" t="s">
        <v>110</v>
      </c>
      <c r="G280" s="37">
        <v>112162.875</v>
      </c>
      <c r="H280" s="37" t="s">
        <v>37</v>
      </c>
      <c r="I280" s="37">
        <v>70</v>
      </c>
      <c r="J280" s="37" t="s">
        <v>81</v>
      </c>
      <c r="K280" s="31"/>
      <c r="L280" s="79"/>
      <c r="M280" s="79"/>
    </row>
    <row r="281" s="57" customFormat="1" spans="1:13">
      <c r="A281" s="31">
        <v>277</v>
      </c>
      <c r="B281" s="31" t="s">
        <v>386</v>
      </c>
      <c r="C281" s="31" t="s">
        <v>108</v>
      </c>
      <c r="D281" s="77">
        <v>13.75</v>
      </c>
      <c r="E281" s="31" t="s">
        <v>109</v>
      </c>
      <c r="F281" s="77" t="s">
        <v>110</v>
      </c>
      <c r="G281" s="37">
        <v>112162.875</v>
      </c>
      <c r="H281" s="37" t="s">
        <v>37</v>
      </c>
      <c r="I281" s="37">
        <v>70</v>
      </c>
      <c r="J281" s="37" t="s">
        <v>81</v>
      </c>
      <c r="K281" s="31"/>
      <c r="L281" s="79"/>
      <c r="M281" s="79"/>
    </row>
    <row r="282" s="57" customFormat="1" spans="1:13">
      <c r="A282" s="31">
        <v>278</v>
      </c>
      <c r="B282" s="31" t="s">
        <v>387</v>
      </c>
      <c r="C282" s="31" t="s">
        <v>108</v>
      </c>
      <c r="D282" s="77">
        <v>13.75</v>
      </c>
      <c r="E282" s="31" t="s">
        <v>109</v>
      </c>
      <c r="F282" s="77" t="s">
        <v>110</v>
      </c>
      <c r="G282" s="37">
        <v>112162.875</v>
      </c>
      <c r="H282" s="37" t="s">
        <v>37</v>
      </c>
      <c r="I282" s="37">
        <v>70</v>
      </c>
      <c r="J282" s="37" t="s">
        <v>81</v>
      </c>
      <c r="K282" s="31"/>
      <c r="L282" s="79"/>
      <c r="M282" s="79"/>
    </row>
    <row r="283" s="57" customFormat="1" spans="1:13">
      <c r="A283" s="31">
        <v>279</v>
      </c>
      <c r="B283" s="31" t="s">
        <v>388</v>
      </c>
      <c r="C283" s="31" t="s">
        <v>108</v>
      </c>
      <c r="D283" s="77">
        <v>13.75</v>
      </c>
      <c r="E283" s="31" t="s">
        <v>109</v>
      </c>
      <c r="F283" s="77" t="s">
        <v>110</v>
      </c>
      <c r="G283" s="37">
        <v>112162.875</v>
      </c>
      <c r="H283" s="37" t="s">
        <v>37</v>
      </c>
      <c r="I283" s="37">
        <v>70</v>
      </c>
      <c r="J283" s="37" t="s">
        <v>81</v>
      </c>
      <c r="K283" s="31"/>
      <c r="L283" s="79"/>
      <c r="M283" s="79"/>
    </row>
    <row r="284" s="57" customFormat="1" spans="1:13">
      <c r="A284" s="31">
        <v>280</v>
      </c>
      <c r="B284" s="31" t="s">
        <v>389</v>
      </c>
      <c r="C284" s="31" t="s">
        <v>108</v>
      </c>
      <c r="D284" s="77">
        <v>13.75</v>
      </c>
      <c r="E284" s="31" t="s">
        <v>109</v>
      </c>
      <c r="F284" s="77" t="s">
        <v>110</v>
      </c>
      <c r="G284" s="37">
        <v>112162.875</v>
      </c>
      <c r="H284" s="37" t="s">
        <v>37</v>
      </c>
      <c r="I284" s="37">
        <v>70</v>
      </c>
      <c r="J284" s="37" t="s">
        <v>81</v>
      </c>
      <c r="K284" s="31"/>
      <c r="L284" s="79"/>
      <c r="M284" s="79"/>
    </row>
    <row r="285" s="57" customFormat="1" spans="1:13">
      <c r="A285" s="31">
        <v>281</v>
      </c>
      <c r="B285" s="31" t="s">
        <v>390</v>
      </c>
      <c r="C285" s="31" t="s">
        <v>108</v>
      </c>
      <c r="D285" s="77">
        <v>13.75</v>
      </c>
      <c r="E285" s="31" t="s">
        <v>109</v>
      </c>
      <c r="F285" s="77" t="s">
        <v>110</v>
      </c>
      <c r="G285" s="37">
        <v>112162.875</v>
      </c>
      <c r="H285" s="37" t="s">
        <v>37</v>
      </c>
      <c r="I285" s="37">
        <v>70</v>
      </c>
      <c r="J285" s="37" t="s">
        <v>81</v>
      </c>
      <c r="K285" s="31"/>
      <c r="L285" s="79"/>
      <c r="M285" s="79"/>
    </row>
    <row r="286" s="57" customFormat="1" spans="1:13">
      <c r="A286" s="31">
        <v>282</v>
      </c>
      <c r="B286" s="31" t="s">
        <v>391</v>
      </c>
      <c r="C286" s="31" t="s">
        <v>108</v>
      </c>
      <c r="D286" s="77">
        <v>13.75</v>
      </c>
      <c r="E286" s="31" t="s">
        <v>109</v>
      </c>
      <c r="F286" s="77" t="s">
        <v>110</v>
      </c>
      <c r="G286" s="37">
        <v>112162.875</v>
      </c>
      <c r="H286" s="37" t="s">
        <v>37</v>
      </c>
      <c r="I286" s="37">
        <v>70</v>
      </c>
      <c r="J286" s="37" t="s">
        <v>81</v>
      </c>
      <c r="K286" s="31"/>
      <c r="L286" s="79"/>
      <c r="M286" s="79"/>
    </row>
    <row r="287" s="57" customFormat="1" spans="1:13">
      <c r="A287" s="31">
        <v>283</v>
      </c>
      <c r="B287" s="31" t="s">
        <v>392</v>
      </c>
      <c r="C287" s="31" t="s">
        <v>108</v>
      </c>
      <c r="D287" s="77">
        <v>13.75</v>
      </c>
      <c r="E287" s="31" t="s">
        <v>109</v>
      </c>
      <c r="F287" s="77" t="s">
        <v>110</v>
      </c>
      <c r="G287" s="37">
        <v>112162.875</v>
      </c>
      <c r="H287" s="37" t="s">
        <v>37</v>
      </c>
      <c r="I287" s="37">
        <v>70</v>
      </c>
      <c r="J287" s="37" t="s">
        <v>81</v>
      </c>
      <c r="K287" s="31"/>
      <c r="L287" s="79"/>
      <c r="M287" s="79"/>
    </row>
    <row r="288" s="57" customFormat="1" spans="1:13">
      <c r="A288" s="31">
        <v>284</v>
      </c>
      <c r="B288" s="31" t="s">
        <v>393</v>
      </c>
      <c r="C288" s="31" t="s">
        <v>108</v>
      </c>
      <c r="D288" s="77">
        <v>13.75</v>
      </c>
      <c r="E288" s="31" t="s">
        <v>109</v>
      </c>
      <c r="F288" s="77" t="s">
        <v>110</v>
      </c>
      <c r="G288" s="37">
        <v>112162.875</v>
      </c>
      <c r="H288" s="37" t="s">
        <v>37</v>
      </c>
      <c r="I288" s="37">
        <v>70</v>
      </c>
      <c r="J288" s="37" t="s">
        <v>81</v>
      </c>
      <c r="K288" s="31"/>
      <c r="L288" s="79"/>
      <c r="M288" s="79"/>
    </row>
    <row r="289" s="57" customFormat="1" spans="1:13">
      <c r="A289" s="31">
        <v>285</v>
      </c>
      <c r="B289" s="31" t="s">
        <v>394</v>
      </c>
      <c r="C289" s="31" t="s">
        <v>108</v>
      </c>
      <c r="D289" s="77">
        <v>13.75</v>
      </c>
      <c r="E289" s="31" t="s">
        <v>109</v>
      </c>
      <c r="F289" s="77" t="s">
        <v>110</v>
      </c>
      <c r="G289" s="37">
        <v>112162.875</v>
      </c>
      <c r="H289" s="37" t="s">
        <v>37</v>
      </c>
      <c r="I289" s="37">
        <v>70</v>
      </c>
      <c r="J289" s="37" t="s">
        <v>81</v>
      </c>
      <c r="K289" s="31"/>
      <c r="L289" s="79"/>
      <c r="M289" s="79"/>
    </row>
    <row r="290" s="57" customFormat="1" spans="1:13">
      <c r="A290" s="31">
        <v>286</v>
      </c>
      <c r="B290" s="31" t="s">
        <v>395</v>
      </c>
      <c r="C290" s="31" t="s">
        <v>108</v>
      </c>
      <c r="D290" s="77">
        <v>13.75</v>
      </c>
      <c r="E290" s="31" t="s">
        <v>109</v>
      </c>
      <c r="F290" s="77" t="s">
        <v>110</v>
      </c>
      <c r="G290" s="37">
        <v>112162.875</v>
      </c>
      <c r="H290" s="37" t="s">
        <v>37</v>
      </c>
      <c r="I290" s="37">
        <v>70</v>
      </c>
      <c r="J290" s="37" t="s">
        <v>81</v>
      </c>
      <c r="K290" s="31"/>
      <c r="L290" s="79"/>
      <c r="M290" s="79"/>
    </row>
    <row r="291" s="57" customFormat="1" spans="1:13">
      <c r="A291" s="31">
        <v>287</v>
      </c>
      <c r="B291" s="31" t="s">
        <v>396</v>
      </c>
      <c r="C291" s="31" t="s">
        <v>108</v>
      </c>
      <c r="D291" s="77">
        <v>13.75</v>
      </c>
      <c r="E291" s="31" t="s">
        <v>109</v>
      </c>
      <c r="F291" s="77" t="s">
        <v>110</v>
      </c>
      <c r="G291" s="37">
        <v>112162.875</v>
      </c>
      <c r="H291" s="37" t="s">
        <v>37</v>
      </c>
      <c r="I291" s="37">
        <v>70</v>
      </c>
      <c r="J291" s="37" t="s">
        <v>81</v>
      </c>
      <c r="K291" s="31"/>
      <c r="L291" s="79"/>
      <c r="M291" s="79"/>
    </row>
    <row r="292" s="57" customFormat="1" spans="1:13">
      <c r="A292" s="31">
        <v>288</v>
      </c>
      <c r="B292" s="31" t="s">
        <v>397</v>
      </c>
      <c r="C292" s="31" t="s">
        <v>108</v>
      </c>
      <c r="D292" s="77">
        <v>13.75</v>
      </c>
      <c r="E292" s="31" t="s">
        <v>109</v>
      </c>
      <c r="F292" s="77" t="s">
        <v>110</v>
      </c>
      <c r="G292" s="37">
        <v>112162.875</v>
      </c>
      <c r="H292" s="37" t="s">
        <v>37</v>
      </c>
      <c r="I292" s="37">
        <v>70</v>
      </c>
      <c r="J292" s="37" t="s">
        <v>81</v>
      </c>
      <c r="K292" s="31"/>
      <c r="L292" s="79"/>
      <c r="M292" s="79"/>
    </row>
    <row r="293" s="57" customFormat="1" spans="1:13">
      <c r="A293" s="31">
        <v>289</v>
      </c>
      <c r="B293" s="31" t="s">
        <v>398</v>
      </c>
      <c r="C293" s="31" t="s">
        <v>108</v>
      </c>
      <c r="D293" s="77">
        <v>13.2</v>
      </c>
      <c r="E293" s="31" t="s">
        <v>109</v>
      </c>
      <c r="F293" s="77" t="s">
        <v>110</v>
      </c>
      <c r="G293" s="37">
        <v>107676.36</v>
      </c>
      <c r="H293" s="37" t="s">
        <v>37</v>
      </c>
      <c r="I293" s="37">
        <v>70</v>
      </c>
      <c r="J293" s="37" t="s">
        <v>81</v>
      </c>
      <c r="K293" s="31"/>
      <c r="L293" s="79"/>
      <c r="M293" s="79"/>
    </row>
    <row r="294" s="57" customFormat="1" spans="1:13">
      <c r="A294" s="31">
        <v>290</v>
      </c>
      <c r="B294" s="31" t="s">
        <v>399</v>
      </c>
      <c r="C294" s="31" t="s">
        <v>108</v>
      </c>
      <c r="D294" s="77">
        <v>13.2</v>
      </c>
      <c r="E294" s="31" t="s">
        <v>109</v>
      </c>
      <c r="F294" s="77" t="s">
        <v>110</v>
      </c>
      <c r="G294" s="37">
        <v>105036.36</v>
      </c>
      <c r="H294" s="37" t="s">
        <v>37</v>
      </c>
      <c r="I294" s="37">
        <v>70</v>
      </c>
      <c r="J294" s="37" t="s">
        <v>81</v>
      </c>
      <c r="K294" s="31"/>
      <c r="L294" s="79"/>
      <c r="M294" s="79"/>
    </row>
    <row r="295" s="57" customFormat="1" spans="1:13">
      <c r="A295" s="31">
        <v>291</v>
      </c>
      <c r="B295" s="31" t="s">
        <v>400</v>
      </c>
      <c r="C295" s="31" t="s">
        <v>108</v>
      </c>
      <c r="D295" s="77">
        <v>13.2</v>
      </c>
      <c r="E295" s="31" t="s">
        <v>109</v>
      </c>
      <c r="F295" s="77" t="s">
        <v>110</v>
      </c>
      <c r="G295" s="37">
        <v>105036.36</v>
      </c>
      <c r="H295" s="37" t="s">
        <v>37</v>
      </c>
      <c r="I295" s="37">
        <v>70</v>
      </c>
      <c r="J295" s="37" t="s">
        <v>81</v>
      </c>
      <c r="K295" s="31"/>
      <c r="L295" s="79"/>
      <c r="M295" s="79"/>
    </row>
    <row r="296" s="57" customFormat="1" spans="1:13">
      <c r="A296" s="31">
        <v>292</v>
      </c>
      <c r="B296" s="31" t="s">
        <v>401</v>
      </c>
      <c r="C296" s="31" t="s">
        <v>108</v>
      </c>
      <c r="D296" s="77">
        <v>13.2</v>
      </c>
      <c r="E296" s="31" t="s">
        <v>109</v>
      </c>
      <c r="F296" s="77" t="s">
        <v>110</v>
      </c>
      <c r="G296" s="37">
        <v>107676.36</v>
      </c>
      <c r="H296" s="37" t="s">
        <v>37</v>
      </c>
      <c r="I296" s="37">
        <v>70</v>
      </c>
      <c r="J296" s="37" t="s">
        <v>81</v>
      </c>
      <c r="K296" s="31"/>
      <c r="L296" s="79"/>
      <c r="M296" s="79"/>
    </row>
    <row r="297" s="57" customFormat="1" spans="1:13">
      <c r="A297" s="31">
        <v>293</v>
      </c>
      <c r="B297" s="31" t="s">
        <v>402</v>
      </c>
      <c r="C297" s="31" t="s">
        <v>108</v>
      </c>
      <c r="D297" s="77">
        <v>13.2</v>
      </c>
      <c r="E297" s="31" t="s">
        <v>109</v>
      </c>
      <c r="F297" s="77" t="s">
        <v>110</v>
      </c>
      <c r="G297" s="37">
        <v>107676.36</v>
      </c>
      <c r="H297" s="37" t="s">
        <v>37</v>
      </c>
      <c r="I297" s="37">
        <v>70</v>
      </c>
      <c r="J297" s="37" t="s">
        <v>81</v>
      </c>
      <c r="K297" s="31"/>
      <c r="L297" s="79"/>
      <c r="M297" s="79"/>
    </row>
    <row r="298" s="57" customFormat="1" spans="1:13">
      <c r="A298" s="31">
        <v>294</v>
      </c>
      <c r="B298" s="31" t="s">
        <v>403</v>
      </c>
      <c r="C298" s="31" t="s">
        <v>108</v>
      </c>
      <c r="D298" s="77">
        <v>13.2</v>
      </c>
      <c r="E298" s="31" t="s">
        <v>109</v>
      </c>
      <c r="F298" s="77" t="s">
        <v>110</v>
      </c>
      <c r="G298" s="37">
        <v>107676.36</v>
      </c>
      <c r="H298" s="37" t="s">
        <v>37</v>
      </c>
      <c r="I298" s="37">
        <v>70</v>
      </c>
      <c r="J298" s="37" t="s">
        <v>81</v>
      </c>
      <c r="K298" s="31"/>
      <c r="L298" s="79"/>
      <c r="M298" s="79"/>
    </row>
    <row r="299" s="57" customFormat="1" spans="1:13">
      <c r="A299" s="31">
        <v>295</v>
      </c>
      <c r="B299" s="31" t="s">
        <v>404</v>
      </c>
      <c r="C299" s="31" t="s">
        <v>108</v>
      </c>
      <c r="D299" s="77">
        <v>13.2</v>
      </c>
      <c r="E299" s="31" t="s">
        <v>109</v>
      </c>
      <c r="F299" s="77" t="s">
        <v>110</v>
      </c>
      <c r="G299" s="37">
        <v>107676.36</v>
      </c>
      <c r="H299" s="37" t="s">
        <v>37</v>
      </c>
      <c r="I299" s="37">
        <v>70</v>
      </c>
      <c r="J299" s="37" t="s">
        <v>81</v>
      </c>
      <c r="K299" s="31"/>
      <c r="L299" s="79"/>
      <c r="M299" s="79"/>
    </row>
    <row r="300" s="57" customFormat="1" spans="1:13">
      <c r="A300" s="31">
        <v>296</v>
      </c>
      <c r="B300" s="31" t="s">
        <v>405</v>
      </c>
      <c r="C300" s="31" t="s">
        <v>108</v>
      </c>
      <c r="D300" s="77">
        <v>13.2</v>
      </c>
      <c r="E300" s="31" t="s">
        <v>109</v>
      </c>
      <c r="F300" s="77" t="s">
        <v>110</v>
      </c>
      <c r="G300" s="37">
        <v>107676.36</v>
      </c>
      <c r="H300" s="37" t="s">
        <v>37</v>
      </c>
      <c r="I300" s="37">
        <v>70</v>
      </c>
      <c r="J300" s="37" t="s">
        <v>81</v>
      </c>
      <c r="K300" s="31"/>
      <c r="L300" s="79"/>
      <c r="M300" s="79"/>
    </row>
    <row r="301" s="57" customFormat="1" spans="1:13">
      <c r="A301" s="31">
        <v>297</v>
      </c>
      <c r="B301" s="31" t="s">
        <v>406</v>
      </c>
      <c r="C301" s="31" t="s">
        <v>108</v>
      </c>
      <c r="D301" s="77">
        <v>13.2</v>
      </c>
      <c r="E301" s="31" t="s">
        <v>109</v>
      </c>
      <c r="F301" s="77" t="s">
        <v>110</v>
      </c>
      <c r="G301" s="37">
        <v>107676.36</v>
      </c>
      <c r="H301" s="37" t="s">
        <v>37</v>
      </c>
      <c r="I301" s="37">
        <v>70</v>
      </c>
      <c r="J301" s="37" t="s">
        <v>81</v>
      </c>
      <c r="K301" s="31"/>
      <c r="L301" s="79"/>
      <c r="M301" s="79"/>
    </row>
    <row r="302" s="57" customFormat="1" spans="1:13">
      <c r="A302" s="31">
        <v>298</v>
      </c>
      <c r="B302" s="31" t="s">
        <v>407</v>
      </c>
      <c r="C302" s="31" t="s">
        <v>108</v>
      </c>
      <c r="D302" s="77">
        <v>13.2</v>
      </c>
      <c r="E302" s="31" t="s">
        <v>109</v>
      </c>
      <c r="F302" s="77" t="s">
        <v>110</v>
      </c>
      <c r="G302" s="37">
        <v>107676.36</v>
      </c>
      <c r="H302" s="37" t="s">
        <v>37</v>
      </c>
      <c r="I302" s="37">
        <v>70</v>
      </c>
      <c r="J302" s="37" t="s">
        <v>81</v>
      </c>
      <c r="K302" s="31"/>
      <c r="L302" s="79"/>
      <c r="M302" s="79"/>
    </row>
    <row r="303" s="57" customFormat="1" spans="1:13">
      <c r="A303" s="31">
        <v>299</v>
      </c>
      <c r="B303" s="31" t="s">
        <v>408</v>
      </c>
      <c r="C303" s="31" t="s">
        <v>108</v>
      </c>
      <c r="D303" s="77">
        <v>13.2</v>
      </c>
      <c r="E303" s="31" t="s">
        <v>109</v>
      </c>
      <c r="F303" s="77" t="s">
        <v>110</v>
      </c>
      <c r="G303" s="37">
        <v>105036.36</v>
      </c>
      <c r="H303" s="37" t="s">
        <v>37</v>
      </c>
      <c r="I303" s="37">
        <v>70</v>
      </c>
      <c r="J303" s="37" t="s">
        <v>81</v>
      </c>
      <c r="K303" s="31"/>
      <c r="L303" s="79"/>
      <c r="M303" s="79"/>
    </row>
    <row r="304" s="57" customFormat="1" spans="1:13">
      <c r="A304" s="31">
        <v>300</v>
      </c>
      <c r="B304" s="31" t="s">
        <v>409</v>
      </c>
      <c r="C304" s="31" t="s">
        <v>108</v>
      </c>
      <c r="D304" s="77">
        <v>13.2</v>
      </c>
      <c r="E304" s="31" t="s">
        <v>109</v>
      </c>
      <c r="F304" s="77" t="s">
        <v>110</v>
      </c>
      <c r="G304" s="37">
        <v>105036.36</v>
      </c>
      <c r="H304" s="37" t="s">
        <v>37</v>
      </c>
      <c r="I304" s="37">
        <v>70</v>
      </c>
      <c r="J304" s="37" t="s">
        <v>81</v>
      </c>
      <c r="K304" s="31"/>
      <c r="L304" s="79"/>
      <c r="M304" s="79"/>
    </row>
    <row r="305" s="57" customFormat="1" spans="1:13">
      <c r="A305" s="31">
        <v>301</v>
      </c>
      <c r="B305" s="31" t="s">
        <v>410</v>
      </c>
      <c r="C305" s="31" t="s">
        <v>108</v>
      </c>
      <c r="D305" s="77">
        <v>13.2</v>
      </c>
      <c r="E305" s="31" t="s">
        <v>109</v>
      </c>
      <c r="F305" s="77" t="s">
        <v>110</v>
      </c>
      <c r="G305" s="37">
        <v>107676.36</v>
      </c>
      <c r="H305" s="37" t="s">
        <v>37</v>
      </c>
      <c r="I305" s="37">
        <v>70</v>
      </c>
      <c r="J305" s="37" t="s">
        <v>81</v>
      </c>
      <c r="K305" s="31"/>
      <c r="L305" s="79"/>
      <c r="M305" s="79"/>
    </row>
    <row r="306" s="57" customFormat="1" spans="1:13">
      <c r="A306" s="31">
        <v>302</v>
      </c>
      <c r="B306" s="31" t="s">
        <v>411</v>
      </c>
      <c r="C306" s="31" t="s">
        <v>108</v>
      </c>
      <c r="D306" s="77">
        <v>13.75</v>
      </c>
      <c r="E306" s="31" t="s">
        <v>109</v>
      </c>
      <c r="F306" s="77" t="s">
        <v>110</v>
      </c>
      <c r="G306" s="37">
        <v>112162.875</v>
      </c>
      <c r="H306" s="37" t="s">
        <v>37</v>
      </c>
      <c r="I306" s="37">
        <v>70</v>
      </c>
      <c r="J306" s="37" t="s">
        <v>81</v>
      </c>
      <c r="K306" s="31"/>
      <c r="L306" s="79"/>
      <c r="M306" s="79"/>
    </row>
    <row r="307" s="57" customFormat="1" spans="1:13">
      <c r="A307" s="31">
        <v>303</v>
      </c>
      <c r="B307" s="31" t="s">
        <v>412</v>
      </c>
      <c r="C307" s="31" t="s">
        <v>108</v>
      </c>
      <c r="D307" s="77">
        <v>13.75</v>
      </c>
      <c r="E307" s="31" t="s">
        <v>109</v>
      </c>
      <c r="F307" s="77" t="s">
        <v>110</v>
      </c>
      <c r="G307" s="37">
        <v>112162.875</v>
      </c>
      <c r="H307" s="37" t="s">
        <v>37</v>
      </c>
      <c r="I307" s="37">
        <v>70</v>
      </c>
      <c r="J307" s="37" t="s">
        <v>81</v>
      </c>
      <c r="K307" s="31"/>
      <c r="L307" s="79"/>
      <c r="M307" s="79"/>
    </row>
    <row r="308" s="57" customFormat="1" spans="1:13">
      <c r="A308" s="31">
        <v>304</v>
      </c>
      <c r="B308" s="31" t="s">
        <v>413</v>
      </c>
      <c r="C308" s="31" t="s">
        <v>108</v>
      </c>
      <c r="D308" s="77">
        <v>13.2</v>
      </c>
      <c r="E308" s="31" t="s">
        <v>109</v>
      </c>
      <c r="F308" s="77" t="s">
        <v>110</v>
      </c>
      <c r="G308" s="37">
        <v>107676.36</v>
      </c>
      <c r="H308" s="37" t="s">
        <v>37</v>
      </c>
      <c r="I308" s="37">
        <v>70</v>
      </c>
      <c r="J308" s="37" t="s">
        <v>81</v>
      </c>
      <c r="K308" s="31"/>
      <c r="L308" s="79"/>
      <c r="M308" s="79"/>
    </row>
    <row r="309" s="57" customFormat="1" spans="1:13">
      <c r="A309" s="31">
        <v>305</v>
      </c>
      <c r="B309" s="31" t="s">
        <v>414</v>
      </c>
      <c r="C309" s="31" t="s">
        <v>108</v>
      </c>
      <c r="D309" s="77">
        <v>14.4</v>
      </c>
      <c r="E309" s="31" t="s">
        <v>109</v>
      </c>
      <c r="F309" s="77" t="s">
        <v>110</v>
      </c>
      <c r="G309" s="37">
        <v>108825.12</v>
      </c>
      <c r="H309" s="37" t="s">
        <v>37</v>
      </c>
      <c r="I309" s="37">
        <v>70</v>
      </c>
      <c r="J309" s="37" t="s">
        <v>81</v>
      </c>
      <c r="K309" s="31"/>
      <c r="L309" s="79"/>
      <c r="M309" s="79"/>
    </row>
    <row r="310" s="57" customFormat="1" spans="1:13">
      <c r="A310" s="31">
        <v>306</v>
      </c>
      <c r="B310" s="31" t="s">
        <v>415</v>
      </c>
      <c r="C310" s="31" t="s">
        <v>108</v>
      </c>
      <c r="D310" s="77">
        <v>14.4</v>
      </c>
      <c r="E310" s="31" t="s">
        <v>109</v>
      </c>
      <c r="F310" s="77" t="s">
        <v>110</v>
      </c>
      <c r="G310" s="37">
        <v>108825.12</v>
      </c>
      <c r="H310" s="37" t="s">
        <v>37</v>
      </c>
      <c r="I310" s="37">
        <v>70</v>
      </c>
      <c r="J310" s="37" t="s">
        <v>81</v>
      </c>
      <c r="K310" s="31"/>
      <c r="L310" s="79"/>
      <c r="M310" s="79"/>
    </row>
    <row r="311" s="57" customFormat="1" spans="1:13">
      <c r="A311" s="31">
        <v>307</v>
      </c>
      <c r="B311" s="31" t="s">
        <v>416</v>
      </c>
      <c r="C311" s="31" t="s">
        <v>108</v>
      </c>
      <c r="D311" s="77">
        <v>14.4</v>
      </c>
      <c r="E311" s="31" t="s">
        <v>109</v>
      </c>
      <c r="F311" s="77" t="s">
        <v>110</v>
      </c>
      <c r="G311" s="37">
        <v>108825.12</v>
      </c>
      <c r="H311" s="37" t="s">
        <v>37</v>
      </c>
      <c r="I311" s="37">
        <v>70</v>
      </c>
      <c r="J311" s="37" t="s">
        <v>81</v>
      </c>
      <c r="K311" s="31"/>
      <c r="L311" s="79"/>
      <c r="M311" s="79"/>
    </row>
    <row r="312" s="57" customFormat="1" spans="1:13">
      <c r="A312" s="31">
        <v>308</v>
      </c>
      <c r="B312" s="31" t="s">
        <v>417</v>
      </c>
      <c r="C312" s="31" t="s">
        <v>108</v>
      </c>
      <c r="D312" s="77">
        <v>14.4</v>
      </c>
      <c r="E312" s="31" t="s">
        <v>109</v>
      </c>
      <c r="F312" s="77" t="s">
        <v>110</v>
      </c>
      <c r="G312" s="37">
        <v>108825.12</v>
      </c>
      <c r="H312" s="37" t="s">
        <v>37</v>
      </c>
      <c r="I312" s="37">
        <v>70</v>
      </c>
      <c r="J312" s="37" t="s">
        <v>81</v>
      </c>
      <c r="K312" s="31"/>
      <c r="L312" s="79"/>
      <c r="M312" s="79"/>
    </row>
    <row r="313" s="57" customFormat="1" spans="1:13">
      <c r="A313" s="31">
        <v>309</v>
      </c>
      <c r="B313" s="31" t="s">
        <v>418</v>
      </c>
      <c r="C313" s="31" t="s">
        <v>108</v>
      </c>
      <c r="D313" s="77">
        <v>14.4</v>
      </c>
      <c r="E313" s="31" t="s">
        <v>109</v>
      </c>
      <c r="F313" s="77" t="s">
        <v>110</v>
      </c>
      <c r="G313" s="37">
        <v>105945.12</v>
      </c>
      <c r="H313" s="37" t="s">
        <v>37</v>
      </c>
      <c r="I313" s="37">
        <v>70</v>
      </c>
      <c r="J313" s="37" t="s">
        <v>81</v>
      </c>
      <c r="K313" s="31"/>
      <c r="L313" s="79"/>
      <c r="M313" s="79"/>
    </row>
    <row r="314" s="57" customFormat="1" spans="1:13">
      <c r="A314" s="31">
        <v>310</v>
      </c>
      <c r="B314" s="31" t="s">
        <v>419</v>
      </c>
      <c r="C314" s="31" t="s">
        <v>108</v>
      </c>
      <c r="D314" s="77">
        <v>14.4</v>
      </c>
      <c r="E314" s="31" t="s">
        <v>109</v>
      </c>
      <c r="F314" s="77" t="s">
        <v>110</v>
      </c>
      <c r="G314" s="37">
        <v>108825.12</v>
      </c>
      <c r="H314" s="37" t="s">
        <v>37</v>
      </c>
      <c r="I314" s="37">
        <v>70</v>
      </c>
      <c r="J314" s="37" t="s">
        <v>81</v>
      </c>
      <c r="K314" s="31"/>
      <c r="L314" s="79"/>
      <c r="M314" s="79"/>
    </row>
    <row r="315" s="57" customFormat="1" spans="1:13">
      <c r="A315" s="31">
        <v>311</v>
      </c>
      <c r="B315" s="31" t="s">
        <v>420</v>
      </c>
      <c r="C315" s="31" t="s">
        <v>108</v>
      </c>
      <c r="D315" s="77">
        <v>26.4</v>
      </c>
      <c r="E315" s="31" t="s">
        <v>109</v>
      </c>
      <c r="F315" s="77" t="s">
        <v>110</v>
      </c>
      <c r="G315" s="37">
        <v>170472.72</v>
      </c>
      <c r="H315" s="37" t="s">
        <v>37</v>
      </c>
      <c r="I315" s="37">
        <v>70</v>
      </c>
      <c r="J315" s="37" t="s">
        <v>81</v>
      </c>
      <c r="K315" s="31"/>
      <c r="L315" s="79"/>
      <c r="M315" s="79"/>
    </row>
    <row r="316" s="57" customFormat="1" spans="1:13">
      <c r="A316" s="31">
        <v>312</v>
      </c>
      <c r="B316" s="31" t="s">
        <v>421</v>
      </c>
      <c r="C316" s="31" t="s">
        <v>108</v>
      </c>
      <c r="D316" s="77">
        <v>26.4</v>
      </c>
      <c r="E316" s="31" t="s">
        <v>109</v>
      </c>
      <c r="F316" s="77" t="s">
        <v>110</v>
      </c>
      <c r="G316" s="37">
        <v>162552.72</v>
      </c>
      <c r="H316" s="37" t="s">
        <v>37</v>
      </c>
      <c r="I316" s="37">
        <v>70</v>
      </c>
      <c r="J316" s="37" t="s">
        <v>81</v>
      </c>
      <c r="K316" s="31"/>
      <c r="L316" s="79"/>
      <c r="M316" s="79"/>
    </row>
    <row r="317" s="57" customFormat="1" spans="1:13">
      <c r="A317" s="31">
        <v>313</v>
      </c>
      <c r="B317" s="31" t="s">
        <v>422</v>
      </c>
      <c r="C317" s="31" t="s">
        <v>108</v>
      </c>
      <c r="D317" s="77">
        <v>26.4</v>
      </c>
      <c r="E317" s="31" t="s">
        <v>109</v>
      </c>
      <c r="F317" s="77" t="s">
        <v>110</v>
      </c>
      <c r="G317" s="37">
        <v>162552.72</v>
      </c>
      <c r="H317" s="37" t="s">
        <v>37</v>
      </c>
      <c r="I317" s="37">
        <v>70</v>
      </c>
      <c r="J317" s="37" t="s">
        <v>81</v>
      </c>
      <c r="K317" s="31"/>
      <c r="L317" s="79"/>
      <c r="M317" s="79"/>
    </row>
    <row r="318" s="57" customFormat="1" spans="1:13">
      <c r="A318" s="31">
        <v>314</v>
      </c>
      <c r="B318" s="31" t="s">
        <v>423</v>
      </c>
      <c r="C318" s="31" t="s">
        <v>108</v>
      </c>
      <c r="D318" s="77">
        <v>26.4</v>
      </c>
      <c r="E318" s="31" t="s">
        <v>109</v>
      </c>
      <c r="F318" s="77" t="s">
        <v>110</v>
      </c>
      <c r="G318" s="37">
        <v>162552.72</v>
      </c>
      <c r="H318" s="37" t="s">
        <v>37</v>
      </c>
      <c r="I318" s="37">
        <v>70</v>
      </c>
      <c r="J318" s="37" t="s">
        <v>81</v>
      </c>
      <c r="K318" s="31"/>
      <c r="L318" s="79"/>
      <c r="M318" s="79"/>
    </row>
    <row r="319" s="57" customFormat="1" spans="1:13">
      <c r="A319" s="31">
        <v>315</v>
      </c>
      <c r="B319" s="31" t="s">
        <v>424</v>
      </c>
      <c r="C319" s="31" t="s">
        <v>108</v>
      </c>
      <c r="D319" s="77">
        <v>26.4</v>
      </c>
      <c r="E319" s="31" t="s">
        <v>109</v>
      </c>
      <c r="F319" s="77" t="s">
        <v>110</v>
      </c>
      <c r="G319" s="37">
        <v>162552.72</v>
      </c>
      <c r="H319" s="37" t="s">
        <v>37</v>
      </c>
      <c r="I319" s="37">
        <v>70</v>
      </c>
      <c r="J319" s="37" t="s">
        <v>81</v>
      </c>
      <c r="K319" s="31"/>
      <c r="L319" s="79"/>
      <c r="M319" s="79"/>
    </row>
    <row r="320" s="57" customFormat="1" spans="1:13">
      <c r="A320" s="31">
        <v>316</v>
      </c>
      <c r="B320" s="31" t="s">
        <v>425</v>
      </c>
      <c r="C320" s="31" t="s">
        <v>108</v>
      </c>
      <c r="D320" s="77">
        <v>26.4</v>
      </c>
      <c r="E320" s="31" t="s">
        <v>109</v>
      </c>
      <c r="F320" s="77" t="s">
        <v>110</v>
      </c>
      <c r="G320" s="37">
        <v>170472.72</v>
      </c>
      <c r="H320" s="37" t="s">
        <v>37</v>
      </c>
      <c r="I320" s="37">
        <v>70</v>
      </c>
      <c r="J320" s="37" t="s">
        <v>81</v>
      </c>
      <c r="K320" s="31"/>
      <c r="L320" s="79"/>
      <c r="M320" s="79"/>
    </row>
    <row r="321" s="57" customFormat="1" spans="1:13">
      <c r="A321" s="31">
        <v>317</v>
      </c>
      <c r="B321" s="31" t="s">
        <v>426</v>
      </c>
      <c r="C321" s="31" t="s">
        <v>108</v>
      </c>
      <c r="D321" s="77">
        <v>26.4</v>
      </c>
      <c r="E321" s="31" t="s">
        <v>109</v>
      </c>
      <c r="F321" s="77" t="s">
        <v>110</v>
      </c>
      <c r="G321" s="37">
        <v>170472.72</v>
      </c>
      <c r="H321" s="37" t="s">
        <v>37</v>
      </c>
      <c r="I321" s="37">
        <v>70</v>
      </c>
      <c r="J321" s="37" t="s">
        <v>81</v>
      </c>
      <c r="K321" s="31"/>
      <c r="L321" s="79"/>
      <c r="M321" s="79"/>
    </row>
    <row r="322" s="57" customFormat="1" spans="1:13">
      <c r="A322" s="31">
        <v>318</v>
      </c>
      <c r="B322" s="31" t="s">
        <v>427</v>
      </c>
      <c r="C322" s="31" t="s">
        <v>108</v>
      </c>
      <c r="D322" s="77">
        <v>26.4</v>
      </c>
      <c r="E322" s="31" t="s">
        <v>109</v>
      </c>
      <c r="F322" s="77" t="s">
        <v>110</v>
      </c>
      <c r="G322" s="37">
        <v>170472.72</v>
      </c>
      <c r="H322" s="37" t="s">
        <v>37</v>
      </c>
      <c r="I322" s="37">
        <v>70</v>
      </c>
      <c r="J322" s="37" t="s">
        <v>81</v>
      </c>
      <c r="K322" s="31"/>
      <c r="L322" s="79"/>
      <c r="M322" s="79"/>
    </row>
    <row r="323" s="57" customFormat="1" spans="1:13">
      <c r="A323" s="31">
        <v>319</v>
      </c>
      <c r="B323" s="31" t="s">
        <v>428</v>
      </c>
      <c r="C323" s="31" t="s">
        <v>108</v>
      </c>
      <c r="D323" s="77">
        <v>26.4</v>
      </c>
      <c r="E323" s="31" t="s">
        <v>109</v>
      </c>
      <c r="F323" s="77" t="s">
        <v>110</v>
      </c>
      <c r="G323" s="37">
        <v>181032.72</v>
      </c>
      <c r="H323" s="37" t="s">
        <v>37</v>
      </c>
      <c r="I323" s="37">
        <v>70</v>
      </c>
      <c r="J323" s="37" t="s">
        <v>81</v>
      </c>
      <c r="K323" s="31"/>
      <c r="L323" s="79"/>
      <c r="M323" s="79"/>
    </row>
    <row r="324" s="57" customFormat="1" spans="1:13">
      <c r="A324" s="31">
        <v>320</v>
      </c>
      <c r="B324" s="31" t="s">
        <v>429</v>
      </c>
      <c r="C324" s="31" t="s">
        <v>108</v>
      </c>
      <c r="D324" s="77">
        <v>9.24</v>
      </c>
      <c r="E324" s="31" t="s">
        <v>109</v>
      </c>
      <c r="F324" s="77" t="s">
        <v>110</v>
      </c>
      <c r="G324" s="37">
        <v>54121.452</v>
      </c>
      <c r="H324" s="37" t="s">
        <v>37</v>
      </c>
      <c r="I324" s="37">
        <v>70</v>
      </c>
      <c r="J324" s="37" t="s">
        <v>81</v>
      </c>
      <c r="K324" s="31"/>
      <c r="L324" s="79"/>
      <c r="M324" s="79"/>
    </row>
    <row r="325" s="57" customFormat="1" spans="1:13">
      <c r="A325" s="31">
        <v>321</v>
      </c>
      <c r="B325" s="31" t="s">
        <v>430</v>
      </c>
      <c r="C325" s="31" t="s">
        <v>108</v>
      </c>
      <c r="D325" s="77">
        <v>9.24</v>
      </c>
      <c r="E325" s="31" t="s">
        <v>109</v>
      </c>
      <c r="F325" s="77" t="s">
        <v>110</v>
      </c>
      <c r="G325" s="37">
        <v>54121.452</v>
      </c>
      <c r="H325" s="37" t="s">
        <v>37</v>
      </c>
      <c r="I325" s="37">
        <v>70</v>
      </c>
      <c r="J325" s="37" t="s">
        <v>81</v>
      </c>
      <c r="K325" s="31"/>
      <c r="L325" s="79"/>
      <c r="M325" s="79"/>
    </row>
    <row r="326" s="57" customFormat="1" spans="1:13">
      <c r="A326" s="31">
        <v>322</v>
      </c>
      <c r="B326" s="31" t="s">
        <v>431</v>
      </c>
      <c r="C326" s="31" t="s">
        <v>108</v>
      </c>
      <c r="D326" s="77">
        <v>9.24</v>
      </c>
      <c r="E326" s="31" t="s">
        <v>109</v>
      </c>
      <c r="F326" s="77" t="s">
        <v>110</v>
      </c>
      <c r="G326" s="37">
        <v>54121.452</v>
      </c>
      <c r="H326" s="37" t="s">
        <v>37</v>
      </c>
      <c r="I326" s="37">
        <v>70</v>
      </c>
      <c r="J326" s="37" t="s">
        <v>81</v>
      </c>
      <c r="K326" s="31"/>
      <c r="L326" s="79"/>
      <c r="M326" s="79"/>
    </row>
    <row r="327" s="57" customFormat="1" spans="1:13">
      <c r="A327" s="31">
        <v>323</v>
      </c>
      <c r="B327" s="31" t="s">
        <v>432</v>
      </c>
      <c r="C327" s="31" t="s">
        <v>108</v>
      </c>
      <c r="D327" s="77">
        <v>9.24</v>
      </c>
      <c r="E327" s="31" t="s">
        <v>109</v>
      </c>
      <c r="F327" s="77" t="s">
        <v>110</v>
      </c>
      <c r="G327" s="37">
        <v>54121.452</v>
      </c>
      <c r="H327" s="37" t="s">
        <v>37</v>
      </c>
      <c r="I327" s="37">
        <v>70</v>
      </c>
      <c r="J327" s="37" t="s">
        <v>81</v>
      </c>
      <c r="K327" s="31"/>
      <c r="L327" s="79"/>
      <c r="M327" s="79"/>
    </row>
    <row r="328" s="57" customFormat="1" spans="1:13">
      <c r="A328" s="31">
        <v>324</v>
      </c>
      <c r="B328" s="31" t="s">
        <v>433</v>
      </c>
      <c r="C328" s="31" t="s">
        <v>108</v>
      </c>
      <c r="D328" s="77">
        <v>9.24</v>
      </c>
      <c r="E328" s="31" t="s">
        <v>109</v>
      </c>
      <c r="F328" s="77" t="s">
        <v>110</v>
      </c>
      <c r="G328" s="37">
        <v>54121.452</v>
      </c>
      <c r="H328" s="37" t="s">
        <v>37</v>
      </c>
      <c r="I328" s="37">
        <v>70</v>
      </c>
      <c r="J328" s="37" t="s">
        <v>81</v>
      </c>
      <c r="K328" s="31"/>
      <c r="L328" s="79"/>
      <c r="M328" s="79"/>
    </row>
    <row r="329" s="57" customFormat="1" spans="1:13">
      <c r="A329" s="31">
        <v>325</v>
      </c>
      <c r="B329" s="31" t="s">
        <v>434</v>
      </c>
      <c r="C329" s="31" t="s">
        <v>108</v>
      </c>
      <c r="D329" s="31">
        <v>9.24</v>
      </c>
      <c r="E329" s="31" t="s">
        <v>109</v>
      </c>
      <c r="F329" s="77" t="s">
        <v>110</v>
      </c>
      <c r="G329" s="37">
        <v>54121.452</v>
      </c>
      <c r="H329" s="37" t="s">
        <v>37</v>
      </c>
      <c r="I329" s="37">
        <v>70</v>
      </c>
      <c r="J329" s="37" t="s">
        <v>81</v>
      </c>
      <c r="K329" s="31"/>
      <c r="L329" s="79"/>
      <c r="M329" s="79"/>
    </row>
    <row r="330" s="57" customFormat="1" spans="1:13">
      <c r="A330" s="31">
        <v>326</v>
      </c>
      <c r="B330" s="31" t="s">
        <v>435</v>
      </c>
      <c r="C330" s="31" t="s">
        <v>108</v>
      </c>
      <c r="D330" s="77">
        <v>9.24</v>
      </c>
      <c r="E330" s="31" t="s">
        <v>109</v>
      </c>
      <c r="F330" s="77" t="s">
        <v>110</v>
      </c>
      <c r="G330" s="37">
        <v>54121.452</v>
      </c>
      <c r="H330" s="37" t="s">
        <v>37</v>
      </c>
      <c r="I330" s="37">
        <v>70</v>
      </c>
      <c r="J330" s="37" t="s">
        <v>81</v>
      </c>
      <c r="K330" s="31"/>
      <c r="L330" s="79"/>
      <c r="M330" s="79"/>
    </row>
    <row r="331" s="57" customFormat="1" spans="1:13">
      <c r="A331" s="31">
        <v>327</v>
      </c>
      <c r="B331" s="31" t="s">
        <v>436</v>
      </c>
      <c r="C331" s="31" t="s">
        <v>108</v>
      </c>
      <c r="D331" s="77">
        <v>9.24</v>
      </c>
      <c r="E331" s="31" t="s">
        <v>109</v>
      </c>
      <c r="F331" s="77" t="s">
        <v>110</v>
      </c>
      <c r="G331" s="37">
        <v>54121.452</v>
      </c>
      <c r="H331" s="37" t="s">
        <v>37</v>
      </c>
      <c r="I331" s="37">
        <v>70</v>
      </c>
      <c r="J331" s="37" t="s">
        <v>81</v>
      </c>
      <c r="K331" s="31"/>
      <c r="L331" s="79"/>
      <c r="M331" s="79"/>
    </row>
    <row r="332" s="57" customFormat="1" spans="1:13">
      <c r="A332" s="31">
        <v>328</v>
      </c>
      <c r="B332" s="31" t="s">
        <v>437</v>
      </c>
      <c r="C332" s="31" t="s">
        <v>108</v>
      </c>
      <c r="D332" s="77">
        <v>9.24</v>
      </c>
      <c r="E332" s="31" t="s">
        <v>109</v>
      </c>
      <c r="F332" s="77" t="s">
        <v>110</v>
      </c>
      <c r="G332" s="37">
        <v>54121.452</v>
      </c>
      <c r="H332" s="37" t="s">
        <v>37</v>
      </c>
      <c r="I332" s="37">
        <v>70</v>
      </c>
      <c r="J332" s="37" t="s">
        <v>81</v>
      </c>
      <c r="K332" s="31"/>
      <c r="L332" s="79"/>
      <c r="M332" s="79"/>
    </row>
    <row r="333" s="57" customFormat="1" spans="1:13">
      <c r="A333" s="31">
        <v>329</v>
      </c>
      <c r="B333" s="31" t="s">
        <v>438</v>
      </c>
      <c r="C333" s="31" t="s">
        <v>108</v>
      </c>
      <c r="D333" s="77">
        <v>9.24</v>
      </c>
      <c r="E333" s="31" t="s">
        <v>109</v>
      </c>
      <c r="F333" s="77" t="s">
        <v>110</v>
      </c>
      <c r="G333" s="37">
        <v>54121.452</v>
      </c>
      <c r="H333" s="37" t="s">
        <v>37</v>
      </c>
      <c r="I333" s="37">
        <v>70</v>
      </c>
      <c r="J333" s="37" t="s">
        <v>81</v>
      </c>
      <c r="K333" s="31"/>
      <c r="L333" s="79"/>
      <c r="M333" s="79"/>
    </row>
    <row r="334" s="57" customFormat="1" spans="1:13">
      <c r="A334" s="31">
        <v>330</v>
      </c>
      <c r="B334" s="31" t="s">
        <v>439</v>
      </c>
      <c r="C334" s="31" t="s">
        <v>108</v>
      </c>
      <c r="D334" s="77">
        <v>9.24</v>
      </c>
      <c r="E334" s="31" t="s">
        <v>109</v>
      </c>
      <c r="F334" s="77" t="s">
        <v>110</v>
      </c>
      <c r="G334" s="37">
        <v>52273.452</v>
      </c>
      <c r="H334" s="37" t="s">
        <v>37</v>
      </c>
      <c r="I334" s="37">
        <v>70</v>
      </c>
      <c r="J334" s="37" t="s">
        <v>81</v>
      </c>
      <c r="K334" s="31"/>
      <c r="L334" s="79"/>
      <c r="M334" s="79"/>
    </row>
    <row r="335" s="57" customFormat="1" spans="1:13">
      <c r="A335" s="31">
        <v>331</v>
      </c>
      <c r="B335" s="31" t="s">
        <v>440</v>
      </c>
      <c r="C335" s="31" t="s">
        <v>108</v>
      </c>
      <c r="D335" s="77">
        <v>9.24</v>
      </c>
      <c r="E335" s="31" t="s">
        <v>109</v>
      </c>
      <c r="F335" s="77" t="s">
        <v>110</v>
      </c>
      <c r="G335" s="37">
        <v>52273.452</v>
      </c>
      <c r="H335" s="37" t="s">
        <v>37</v>
      </c>
      <c r="I335" s="37">
        <v>70</v>
      </c>
      <c r="J335" s="37" t="s">
        <v>81</v>
      </c>
      <c r="K335" s="31"/>
      <c r="L335" s="79"/>
      <c r="M335" s="79"/>
    </row>
    <row r="336" s="57" customFormat="1" spans="1:13">
      <c r="A336" s="31">
        <v>332</v>
      </c>
      <c r="B336" s="31" t="s">
        <v>441</v>
      </c>
      <c r="C336" s="31" t="s">
        <v>108</v>
      </c>
      <c r="D336" s="77">
        <v>9.24</v>
      </c>
      <c r="E336" s="31" t="s">
        <v>109</v>
      </c>
      <c r="F336" s="77" t="s">
        <v>110</v>
      </c>
      <c r="G336" s="37">
        <v>52273.452</v>
      </c>
      <c r="H336" s="37" t="s">
        <v>37</v>
      </c>
      <c r="I336" s="37">
        <v>70</v>
      </c>
      <c r="J336" s="37" t="s">
        <v>81</v>
      </c>
      <c r="K336" s="31"/>
      <c r="L336" s="79"/>
      <c r="M336" s="79"/>
    </row>
    <row r="337" s="57" customFormat="1" spans="1:13">
      <c r="A337" s="31">
        <v>333</v>
      </c>
      <c r="B337" s="31" t="s">
        <v>442</v>
      </c>
      <c r="C337" s="31" t="s">
        <v>108</v>
      </c>
      <c r="D337" s="77">
        <v>9.24</v>
      </c>
      <c r="E337" s="31" t="s">
        <v>109</v>
      </c>
      <c r="F337" s="77" t="s">
        <v>110</v>
      </c>
      <c r="G337" s="37">
        <v>52273.452</v>
      </c>
      <c r="H337" s="37" t="s">
        <v>37</v>
      </c>
      <c r="I337" s="37">
        <v>70</v>
      </c>
      <c r="J337" s="37" t="s">
        <v>81</v>
      </c>
      <c r="K337" s="31"/>
      <c r="L337" s="79"/>
      <c r="M337" s="79"/>
    </row>
    <row r="338" s="57" customFormat="1" spans="1:13">
      <c r="A338" s="31">
        <v>334</v>
      </c>
      <c r="B338" s="31" t="s">
        <v>443</v>
      </c>
      <c r="C338" s="31" t="s">
        <v>108</v>
      </c>
      <c r="D338" s="77">
        <v>9.24</v>
      </c>
      <c r="E338" s="31" t="s">
        <v>109</v>
      </c>
      <c r="F338" s="77" t="s">
        <v>110</v>
      </c>
      <c r="G338" s="37">
        <v>54121.452</v>
      </c>
      <c r="H338" s="37" t="s">
        <v>37</v>
      </c>
      <c r="I338" s="37">
        <v>70</v>
      </c>
      <c r="J338" s="37" t="s">
        <v>81</v>
      </c>
      <c r="K338" s="31"/>
      <c r="L338" s="79"/>
      <c r="M338" s="79"/>
    </row>
    <row r="339" s="57" customFormat="1" spans="1:13">
      <c r="A339" s="31">
        <v>335</v>
      </c>
      <c r="B339" s="31" t="s">
        <v>444</v>
      </c>
      <c r="C339" s="31" t="s">
        <v>108</v>
      </c>
      <c r="D339" s="77">
        <v>9.24</v>
      </c>
      <c r="E339" s="31" t="s">
        <v>109</v>
      </c>
      <c r="F339" s="77" t="s">
        <v>110</v>
      </c>
      <c r="G339" s="37">
        <v>54121.452</v>
      </c>
      <c r="H339" s="37" t="s">
        <v>37</v>
      </c>
      <c r="I339" s="37">
        <v>70</v>
      </c>
      <c r="J339" s="37" t="s">
        <v>81</v>
      </c>
      <c r="K339" s="31"/>
      <c r="L339" s="79"/>
      <c r="M339" s="79"/>
    </row>
    <row r="340" s="57" customFormat="1" spans="1:13">
      <c r="A340" s="31">
        <v>336</v>
      </c>
      <c r="B340" s="31" t="s">
        <v>445</v>
      </c>
      <c r="C340" s="31" t="s">
        <v>108</v>
      </c>
      <c r="D340" s="31">
        <v>9.24</v>
      </c>
      <c r="E340" s="31" t="s">
        <v>109</v>
      </c>
      <c r="F340" s="77" t="s">
        <v>110</v>
      </c>
      <c r="G340" s="37">
        <v>54121.452</v>
      </c>
      <c r="H340" s="37" t="s">
        <v>37</v>
      </c>
      <c r="I340" s="37">
        <v>70</v>
      </c>
      <c r="J340" s="37" t="s">
        <v>81</v>
      </c>
      <c r="K340" s="31"/>
      <c r="L340" s="79"/>
      <c r="M340" s="79"/>
    </row>
    <row r="341" s="57" customFormat="1" spans="1:13">
      <c r="A341" s="31">
        <v>337</v>
      </c>
      <c r="B341" s="31" t="s">
        <v>446</v>
      </c>
      <c r="C341" s="31" t="s">
        <v>108</v>
      </c>
      <c r="D341" s="31">
        <v>9.24</v>
      </c>
      <c r="E341" s="31" t="s">
        <v>109</v>
      </c>
      <c r="F341" s="77" t="s">
        <v>110</v>
      </c>
      <c r="G341" s="37">
        <v>54121.452</v>
      </c>
      <c r="H341" s="37" t="s">
        <v>37</v>
      </c>
      <c r="I341" s="37">
        <v>70</v>
      </c>
      <c r="J341" s="37" t="s">
        <v>81</v>
      </c>
      <c r="K341" s="31"/>
      <c r="L341" s="79"/>
      <c r="M341" s="79"/>
    </row>
    <row r="342" s="57" customFormat="1" spans="1:13">
      <c r="A342" s="31">
        <v>338</v>
      </c>
      <c r="B342" s="31" t="s">
        <v>447</v>
      </c>
      <c r="C342" s="31" t="s">
        <v>108</v>
      </c>
      <c r="D342" s="77">
        <v>9.24</v>
      </c>
      <c r="E342" s="31" t="s">
        <v>109</v>
      </c>
      <c r="F342" s="77" t="s">
        <v>110</v>
      </c>
      <c r="G342" s="37">
        <v>54121.452</v>
      </c>
      <c r="H342" s="37" t="s">
        <v>37</v>
      </c>
      <c r="I342" s="37">
        <v>70</v>
      </c>
      <c r="J342" s="37" t="s">
        <v>81</v>
      </c>
      <c r="K342" s="31"/>
      <c r="L342" s="79"/>
      <c r="M342" s="79"/>
    </row>
    <row r="343" s="57" customFormat="1" spans="1:13">
      <c r="A343" s="31">
        <v>339</v>
      </c>
      <c r="B343" s="31" t="s">
        <v>448</v>
      </c>
      <c r="C343" s="31" t="s">
        <v>108</v>
      </c>
      <c r="D343" s="77">
        <v>9.24</v>
      </c>
      <c r="E343" s="31" t="s">
        <v>109</v>
      </c>
      <c r="F343" s="77" t="s">
        <v>110</v>
      </c>
      <c r="G343" s="37">
        <v>54121.452</v>
      </c>
      <c r="H343" s="37" t="s">
        <v>37</v>
      </c>
      <c r="I343" s="37">
        <v>70</v>
      </c>
      <c r="J343" s="37" t="s">
        <v>81</v>
      </c>
      <c r="K343" s="31"/>
      <c r="L343" s="79"/>
      <c r="M343" s="79"/>
    </row>
    <row r="344" s="57" customFormat="1" spans="1:13">
      <c r="A344" s="31">
        <v>340</v>
      </c>
      <c r="B344" s="31" t="s">
        <v>449</v>
      </c>
      <c r="C344" s="31" t="s">
        <v>108</v>
      </c>
      <c r="D344" s="77">
        <v>9.24</v>
      </c>
      <c r="E344" s="31" t="s">
        <v>109</v>
      </c>
      <c r="F344" s="77" t="s">
        <v>110</v>
      </c>
      <c r="G344" s="37">
        <v>54121.452</v>
      </c>
      <c r="H344" s="37" t="s">
        <v>37</v>
      </c>
      <c r="I344" s="37">
        <v>70</v>
      </c>
      <c r="J344" s="37" t="s">
        <v>81</v>
      </c>
      <c r="K344" s="31"/>
      <c r="L344" s="79"/>
      <c r="M344" s="79"/>
    </row>
    <row r="345" s="57" customFormat="1" spans="1:13">
      <c r="A345" s="31">
        <v>341</v>
      </c>
      <c r="B345" s="31" t="s">
        <v>450</v>
      </c>
      <c r="C345" s="31" t="s">
        <v>108</v>
      </c>
      <c r="D345" s="77">
        <v>9.24</v>
      </c>
      <c r="E345" s="31" t="s">
        <v>109</v>
      </c>
      <c r="F345" s="77" t="s">
        <v>110</v>
      </c>
      <c r="G345" s="37">
        <v>54121.452</v>
      </c>
      <c r="H345" s="37" t="s">
        <v>37</v>
      </c>
      <c r="I345" s="37">
        <v>70</v>
      </c>
      <c r="J345" s="37" t="s">
        <v>81</v>
      </c>
      <c r="K345" s="31"/>
      <c r="L345" s="79"/>
      <c r="M345" s="79"/>
    </row>
    <row r="346" s="57" customFormat="1" spans="1:13">
      <c r="A346" s="31">
        <v>342</v>
      </c>
      <c r="B346" s="31" t="s">
        <v>451</v>
      </c>
      <c r="C346" s="31" t="s">
        <v>108</v>
      </c>
      <c r="D346" s="77">
        <v>9.24</v>
      </c>
      <c r="E346" s="31" t="s">
        <v>109</v>
      </c>
      <c r="F346" s="77" t="s">
        <v>110</v>
      </c>
      <c r="G346" s="37">
        <v>54121.452</v>
      </c>
      <c r="H346" s="37" t="s">
        <v>37</v>
      </c>
      <c r="I346" s="37">
        <v>70</v>
      </c>
      <c r="J346" s="37" t="s">
        <v>81</v>
      </c>
      <c r="K346" s="31"/>
      <c r="L346" s="79"/>
      <c r="M346" s="79"/>
    </row>
    <row r="347" s="57" customFormat="1" spans="1:13">
      <c r="A347" s="31">
        <v>343</v>
      </c>
      <c r="B347" s="31" t="s">
        <v>452</v>
      </c>
      <c r="C347" s="31" t="s">
        <v>108</v>
      </c>
      <c r="D347" s="31">
        <v>9.24</v>
      </c>
      <c r="E347" s="31" t="s">
        <v>109</v>
      </c>
      <c r="F347" s="77" t="s">
        <v>110</v>
      </c>
      <c r="G347" s="37">
        <v>54121.452</v>
      </c>
      <c r="H347" s="37" t="s">
        <v>37</v>
      </c>
      <c r="I347" s="37">
        <v>70</v>
      </c>
      <c r="J347" s="37" t="s">
        <v>81</v>
      </c>
      <c r="K347" s="31"/>
      <c r="L347" s="79"/>
      <c r="M347" s="79"/>
    </row>
    <row r="348" s="57" customFormat="1" spans="1:13">
      <c r="A348" s="31">
        <v>344</v>
      </c>
      <c r="B348" s="31" t="s">
        <v>453</v>
      </c>
      <c r="C348" s="31" t="s">
        <v>108</v>
      </c>
      <c r="D348" s="31">
        <v>9.24</v>
      </c>
      <c r="E348" s="31" t="s">
        <v>109</v>
      </c>
      <c r="F348" s="77" t="s">
        <v>110</v>
      </c>
      <c r="G348" s="37">
        <v>54121.452</v>
      </c>
      <c r="H348" s="37" t="s">
        <v>37</v>
      </c>
      <c r="I348" s="37">
        <v>70</v>
      </c>
      <c r="J348" s="37" t="s">
        <v>81</v>
      </c>
      <c r="K348" s="31"/>
      <c r="L348" s="79"/>
      <c r="M348" s="79"/>
    </row>
    <row r="349" s="57" customFormat="1" spans="1:13">
      <c r="A349" s="79"/>
      <c r="B349" s="79"/>
      <c r="C349" s="79"/>
      <c r="D349" s="80">
        <f>SUM(D5:D348)</f>
        <v>4703.49999999998</v>
      </c>
      <c r="E349" s="79"/>
      <c r="F349" s="115">
        <f>G349/344</f>
        <v>100000.199273256</v>
      </c>
      <c r="G349" s="115">
        <f>SUM(G5:G348)</f>
        <v>34400068.55</v>
      </c>
      <c r="H349" s="53"/>
      <c r="I349" s="53"/>
      <c r="J349" s="53"/>
      <c r="K349" s="79"/>
      <c r="L349" s="79"/>
      <c r="M349" s="79"/>
    </row>
    <row r="350" s="57" customFormat="1" spans="1:13">
      <c r="A350" s="130" t="s">
        <v>454</v>
      </c>
      <c r="B350" s="130"/>
      <c r="C350" s="130"/>
      <c r="D350" s="130"/>
      <c r="E350" s="130"/>
      <c r="F350" s="130"/>
      <c r="G350" s="130"/>
      <c r="H350" s="130"/>
      <c r="I350" s="130"/>
      <c r="J350" s="130"/>
      <c r="K350" s="130"/>
      <c r="L350" s="79"/>
      <c r="M350" s="79"/>
    </row>
    <row r="351" s="57" customFormat="1" spans="1:13">
      <c r="A351" s="83" t="s">
        <v>84</v>
      </c>
      <c r="B351" s="83"/>
      <c r="C351" s="83"/>
      <c r="D351" s="83"/>
      <c r="E351" s="83"/>
      <c r="F351" s="83"/>
      <c r="G351" s="83"/>
      <c r="H351" s="83"/>
      <c r="I351" s="83"/>
      <c r="J351" s="83"/>
      <c r="K351" s="83"/>
      <c r="L351" s="71"/>
      <c r="M351" s="71"/>
    </row>
    <row r="352" spans="4:11">
      <c r="D352" s="84"/>
      <c r="E352" s="84"/>
      <c r="F352" s="84"/>
      <c r="G352" s="84"/>
      <c r="H352" s="84"/>
      <c r="I352" s="84"/>
      <c r="J352" s="84"/>
      <c r="K352" s="84"/>
    </row>
    <row r="353" spans="4:11">
      <c r="D353" s="84"/>
      <c r="E353" s="84"/>
      <c r="F353" s="84"/>
      <c r="G353" s="84"/>
      <c r="H353" s="84"/>
      <c r="I353" s="84"/>
      <c r="J353" s="84"/>
      <c r="K353" s="84"/>
    </row>
  </sheetData>
  <mergeCells count="6">
    <mergeCell ref="A1:K1"/>
    <mergeCell ref="A2:G2"/>
    <mergeCell ref="H2:K2"/>
    <mergeCell ref="H3:K3"/>
    <mergeCell ref="A350:K350"/>
    <mergeCell ref="A351:K351"/>
  </mergeCells>
  <pageMargins left="0.448611111111111" right="0.357638888888889" top="0.751388888888889" bottom="0.751388888888889" header="0.298611111111111" footer="0.298611111111111"/>
  <pageSetup paperSize="9" scale="54" fitToHeight="0" orientation="portrait" horizontalDpi="1200" verticalDpi="12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8"/>
  <sheetViews>
    <sheetView view="pageBreakPreview" zoomScaleNormal="100" zoomScaleSheetLayoutView="100" workbookViewId="0">
      <selection activeCell="O10" sqref="O10"/>
    </sheetView>
  </sheetViews>
  <sheetFormatPr defaultColWidth="8.875" defaultRowHeight="13.5"/>
  <cols>
    <col min="1" max="2" width="4.375" style="8" customWidth="1"/>
    <col min="3" max="3" width="12.25" style="9" customWidth="1"/>
    <col min="4" max="4" width="11.125" style="8" customWidth="1"/>
    <col min="5" max="5" width="13.25" style="10" customWidth="1"/>
    <col min="6" max="6" width="10.125" style="8" customWidth="1"/>
    <col min="7" max="7" width="10.875" style="8" customWidth="1"/>
    <col min="8" max="8" width="9.375" style="11" customWidth="1"/>
    <col min="9" max="10" width="8.125" style="11" customWidth="1"/>
    <col min="11" max="11" width="8.125" style="8" customWidth="1"/>
    <col min="12" max="12" width="5.125" style="8" customWidth="1"/>
    <col min="13" max="16384" width="8.875" style="8"/>
  </cols>
  <sheetData>
    <row r="1" s="6" customFormat="1" ht="20.25" spans="1:15">
      <c r="A1" s="12" t="s">
        <v>455</v>
      </c>
      <c r="B1" s="13"/>
      <c r="C1" s="14"/>
      <c r="D1" s="13"/>
      <c r="E1" s="15"/>
      <c r="F1" s="13"/>
      <c r="G1" s="13"/>
      <c r="H1" s="13"/>
      <c r="I1" s="13"/>
      <c r="J1" s="13"/>
      <c r="K1" s="13"/>
      <c r="L1" s="38"/>
      <c r="M1" s="39"/>
      <c r="N1" s="39"/>
      <c r="O1" s="39"/>
    </row>
    <row r="2" s="7" customFormat="1" spans="1:17">
      <c r="A2" s="16" t="s">
        <v>456</v>
      </c>
      <c r="B2" s="17"/>
      <c r="C2" s="17"/>
      <c r="D2" s="17"/>
      <c r="E2" s="18"/>
      <c r="F2" s="17"/>
      <c r="G2" s="17"/>
      <c r="H2" s="17"/>
      <c r="I2" s="17"/>
      <c r="J2" s="17"/>
      <c r="K2" s="17"/>
      <c r="L2" s="40"/>
      <c r="M2" s="22"/>
      <c r="N2" s="22"/>
      <c r="O2" s="22"/>
      <c r="P2" s="22"/>
      <c r="Q2" s="21"/>
    </row>
    <row r="3" s="7" customFormat="1" spans="1:17">
      <c r="A3" s="19"/>
      <c r="B3" s="20"/>
      <c r="C3" s="21"/>
      <c r="D3" s="21"/>
      <c r="E3" s="23" t="s">
        <v>64</v>
      </c>
      <c r="F3" s="24"/>
      <c r="G3" s="24"/>
      <c r="H3" s="24"/>
      <c r="I3" s="24"/>
      <c r="J3" s="24"/>
      <c r="K3" s="24"/>
      <c r="L3" s="41"/>
      <c r="M3" s="22"/>
      <c r="N3" s="22"/>
      <c r="O3" s="22"/>
      <c r="P3" s="22"/>
      <c r="Q3" s="22"/>
    </row>
    <row r="4" ht="27" spans="1:12">
      <c r="A4" s="25" t="s">
        <v>87</v>
      </c>
      <c r="B4" s="26" t="s">
        <v>67</v>
      </c>
      <c r="C4" s="27" t="s">
        <v>457</v>
      </c>
      <c r="D4" s="26" t="s">
        <v>458</v>
      </c>
      <c r="E4" s="28" t="s">
        <v>72</v>
      </c>
      <c r="F4" s="26" t="s">
        <v>104</v>
      </c>
      <c r="G4" s="29" t="s">
        <v>459</v>
      </c>
      <c r="H4" s="29" t="s">
        <v>89</v>
      </c>
      <c r="I4" s="29" t="s">
        <v>105</v>
      </c>
      <c r="J4" s="29" t="s">
        <v>106</v>
      </c>
      <c r="K4" s="26" t="s">
        <v>90</v>
      </c>
      <c r="L4" s="30" t="s">
        <v>78</v>
      </c>
    </row>
    <row r="5" spans="1:12">
      <c r="A5" s="30">
        <v>1</v>
      </c>
      <c r="B5" s="31">
        <v>1</v>
      </c>
      <c r="C5" s="118" t="s">
        <v>460</v>
      </c>
      <c r="D5" s="33" t="s">
        <v>461</v>
      </c>
      <c r="E5" s="34">
        <v>18.5</v>
      </c>
      <c r="F5" s="36" t="s">
        <v>80</v>
      </c>
      <c r="G5" s="37">
        <f>H5/E5</f>
        <v>4377.75675675676</v>
      </c>
      <c r="H5" s="37">
        <v>80988.5</v>
      </c>
      <c r="I5" s="37" t="s">
        <v>37</v>
      </c>
      <c r="J5" s="37">
        <v>70</v>
      </c>
      <c r="K5" s="30" t="s">
        <v>81</v>
      </c>
      <c r="L5" s="30"/>
    </row>
    <row r="6" spans="1:12">
      <c r="A6" s="30">
        <v>2</v>
      </c>
      <c r="B6" s="31">
        <v>1</v>
      </c>
      <c r="C6" s="118" t="s">
        <v>462</v>
      </c>
      <c r="D6" s="33" t="s">
        <v>461</v>
      </c>
      <c r="E6" s="34">
        <v>10.68</v>
      </c>
      <c r="F6" s="36" t="s">
        <v>80</v>
      </c>
      <c r="G6" s="37">
        <f t="shared" ref="G6:G37" si="0">H6/E6</f>
        <v>5357.32958801498</v>
      </c>
      <c r="H6" s="37">
        <v>57216.28</v>
      </c>
      <c r="I6" s="37" t="s">
        <v>37</v>
      </c>
      <c r="J6" s="37">
        <v>70</v>
      </c>
      <c r="K6" s="30" t="s">
        <v>81</v>
      </c>
      <c r="L6" s="30"/>
    </row>
    <row r="7" spans="1:12">
      <c r="A7" s="30">
        <v>3</v>
      </c>
      <c r="B7" s="31">
        <v>1</v>
      </c>
      <c r="C7" s="118" t="s">
        <v>463</v>
      </c>
      <c r="D7" s="33" t="s">
        <v>461</v>
      </c>
      <c r="E7" s="34">
        <v>10.33</v>
      </c>
      <c r="F7" s="36" t="s">
        <v>80</v>
      </c>
      <c r="G7" s="37">
        <f t="shared" si="0"/>
        <v>5389.05421103582</v>
      </c>
      <c r="H7" s="37">
        <v>55668.93</v>
      </c>
      <c r="I7" s="37" t="s">
        <v>37</v>
      </c>
      <c r="J7" s="37">
        <v>70</v>
      </c>
      <c r="K7" s="30" t="s">
        <v>81</v>
      </c>
      <c r="L7" s="30"/>
    </row>
    <row r="8" spans="1:12">
      <c r="A8" s="30">
        <v>4</v>
      </c>
      <c r="B8" s="31">
        <v>1</v>
      </c>
      <c r="C8" s="118" t="s">
        <v>464</v>
      </c>
      <c r="D8" s="33" t="s">
        <v>461</v>
      </c>
      <c r="E8" s="34">
        <v>6.82</v>
      </c>
      <c r="F8" s="36" t="s">
        <v>80</v>
      </c>
      <c r="G8" s="37">
        <f t="shared" si="0"/>
        <v>5421</v>
      </c>
      <c r="H8" s="37">
        <v>36971.22</v>
      </c>
      <c r="I8" s="37" t="s">
        <v>37</v>
      </c>
      <c r="J8" s="37">
        <v>70</v>
      </c>
      <c r="K8" s="30" t="s">
        <v>81</v>
      </c>
      <c r="L8" s="30"/>
    </row>
    <row r="9" spans="1:12">
      <c r="A9" s="30">
        <v>5</v>
      </c>
      <c r="B9" s="31">
        <v>1</v>
      </c>
      <c r="C9" s="118" t="s">
        <v>465</v>
      </c>
      <c r="D9" s="33" t="s">
        <v>461</v>
      </c>
      <c r="E9" s="34">
        <v>7.24</v>
      </c>
      <c r="F9" s="36" t="s">
        <v>80</v>
      </c>
      <c r="G9" s="37">
        <f t="shared" si="0"/>
        <v>5421</v>
      </c>
      <c r="H9" s="37">
        <v>39248.04</v>
      </c>
      <c r="I9" s="37" t="s">
        <v>37</v>
      </c>
      <c r="J9" s="37">
        <v>70</v>
      </c>
      <c r="K9" s="30" t="s">
        <v>81</v>
      </c>
      <c r="L9" s="30"/>
    </row>
    <row r="10" spans="1:12">
      <c r="A10" s="30">
        <v>6</v>
      </c>
      <c r="B10" s="31">
        <v>1</v>
      </c>
      <c r="C10" s="118" t="s">
        <v>466</v>
      </c>
      <c r="D10" s="33" t="s">
        <v>461</v>
      </c>
      <c r="E10" s="34">
        <v>10.04</v>
      </c>
      <c r="F10" s="36" t="s">
        <v>80</v>
      </c>
      <c r="G10" s="37">
        <f t="shared" si="0"/>
        <v>4917.01593625498</v>
      </c>
      <c r="H10" s="29">
        <v>49366.84</v>
      </c>
      <c r="I10" s="37" t="s">
        <v>37</v>
      </c>
      <c r="J10" s="37">
        <v>70</v>
      </c>
      <c r="K10" s="30" t="s">
        <v>81</v>
      </c>
      <c r="L10" s="30"/>
    </row>
    <row r="11" spans="1:12">
      <c r="A11" s="30">
        <v>7</v>
      </c>
      <c r="B11" s="31">
        <v>1</v>
      </c>
      <c r="C11" s="118" t="s">
        <v>467</v>
      </c>
      <c r="D11" s="33" t="s">
        <v>461</v>
      </c>
      <c r="E11" s="34">
        <v>35.49</v>
      </c>
      <c r="F11" s="36" t="s">
        <v>80</v>
      </c>
      <c r="G11" s="37">
        <f t="shared" si="0"/>
        <v>2456.92561284869</v>
      </c>
      <c r="H11" s="37">
        <v>87196.29</v>
      </c>
      <c r="I11" s="37" t="s">
        <v>37</v>
      </c>
      <c r="J11" s="37">
        <v>70</v>
      </c>
      <c r="K11" s="30" t="s">
        <v>81</v>
      </c>
      <c r="L11" s="30"/>
    </row>
    <row r="12" spans="1:12">
      <c r="A12" s="30">
        <v>8</v>
      </c>
      <c r="B12" s="31">
        <v>1</v>
      </c>
      <c r="C12" s="118" t="s">
        <v>468</v>
      </c>
      <c r="D12" s="33" t="s">
        <v>461</v>
      </c>
      <c r="E12" s="34">
        <v>24.1</v>
      </c>
      <c r="F12" s="36" t="s">
        <v>80</v>
      </c>
      <c r="G12" s="37">
        <f t="shared" si="0"/>
        <v>3714.36099585062</v>
      </c>
      <c r="H12" s="37">
        <v>89516.1</v>
      </c>
      <c r="I12" s="37" t="s">
        <v>37</v>
      </c>
      <c r="J12" s="37">
        <v>70</v>
      </c>
      <c r="K12" s="30" t="s">
        <v>81</v>
      </c>
      <c r="L12" s="30"/>
    </row>
    <row r="13" spans="1:12">
      <c r="A13" s="30">
        <v>9</v>
      </c>
      <c r="B13" s="31">
        <v>1</v>
      </c>
      <c r="C13" s="118" t="s">
        <v>469</v>
      </c>
      <c r="D13" s="33" t="s">
        <v>461</v>
      </c>
      <c r="E13" s="34">
        <v>7.24</v>
      </c>
      <c r="F13" s="36" t="s">
        <v>80</v>
      </c>
      <c r="G13" s="37">
        <f t="shared" si="0"/>
        <v>5421</v>
      </c>
      <c r="H13" s="37">
        <v>39248.04</v>
      </c>
      <c r="I13" s="37" t="s">
        <v>37</v>
      </c>
      <c r="J13" s="37">
        <v>70</v>
      </c>
      <c r="K13" s="30" t="s">
        <v>81</v>
      </c>
      <c r="L13" s="30"/>
    </row>
    <row r="14" spans="1:12">
      <c r="A14" s="30">
        <v>10</v>
      </c>
      <c r="B14" s="31">
        <v>1</v>
      </c>
      <c r="C14" s="118" t="s">
        <v>470</v>
      </c>
      <c r="D14" s="33" t="s">
        <v>461</v>
      </c>
      <c r="E14" s="34">
        <v>6.72</v>
      </c>
      <c r="F14" s="36" t="s">
        <v>80</v>
      </c>
      <c r="G14" s="37">
        <f t="shared" si="0"/>
        <v>5421</v>
      </c>
      <c r="H14" s="37">
        <v>36429.12</v>
      </c>
      <c r="I14" s="37" t="s">
        <v>37</v>
      </c>
      <c r="J14" s="37">
        <v>70</v>
      </c>
      <c r="K14" s="30" t="s">
        <v>81</v>
      </c>
      <c r="L14" s="30"/>
    </row>
    <row r="15" spans="1:12">
      <c r="A15" s="30">
        <v>11</v>
      </c>
      <c r="B15" s="31">
        <v>1</v>
      </c>
      <c r="C15" s="118" t="s">
        <v>471</v>
      </c>
      <c r="D15" s="33" t="s">
        <v>461</v>
      </c>
      <c r="E15" s="34">
        <v>7.55</v>
      </c>
      <c r="F15" s="36" t="s">
        <v>80</v>
      </c>
      <c r="G15" s="37">
        <f t="shared" si="0"/>
        <v>4921</v>
      </c>
      <c r="H15" s="37">
        <v>37153.55</v>
      </c>
      <c r="I15" s="37" t="s">
        <v>37</v>
      </c>
      <c r="J15" s="37">
        <v>70</v>
      </c>
      <c r="K15" s="30" t="s">
        <v>81</v>
      </c>
      <c r="L15" s="30"/>
    </row>
    <row r="16" spans="1:12">
      <c r="A16" s="30">
        <v>12</v>
      </c>
      <c r="B16" s="31">
        <v>1</v>
      </c>
      <c r="C16" s="118" t="s">
        <v>472</v>
      </c>
      <c r="D16" s="33" t="s">
        <v>461</v>
      </c>
      <c r="E16" s="34">
        <v>7.24</v>
      </c>
      <c r="F16" s="36" t="s">
        <v>80</v>
      </c>
      <c r="G16" s="37">
        <f t="shared" si="0"/>
        <v>5421</v>
      </c>
      <c r="H16" s="37">
        <v>39248.04</v>
      </c>
      <c r="I16" s="37" t="s">
        <v>37</v>
      </c>
      <c r="J16" s="37">
        <v>70</v>
      </c>
      <c r="K16" s="30" t="s">
        <v>81</v>
      </c>
      <c r="L16" s="30"/>
    </row>
    <row r="17" spans="1:12">
      <c r="A17" s="30">
        <v>13</v>
      </c>
      <c r="B17" s="31">
        <v>1</v>
      </c>
      <c r="C17" s="118" t="s">
        <v>473</v>
      </c>
      <c r="D17" s="33" t="s">
        <v>461</v>
      </c>
      <c r="E17" s="34">
        <v>41.78</v>
      </c>
      <c r="F17" s="36" t="s">
        <v>80</v>
      </c>
      <c r="G17" s="37">
        <f t="shared" si="0"/>
        <v>2075.14073719483</v>
      </c>
      <c r="H17" s="37">
        <v>86699.38</v>
      </c>
      <c r="I17" s="37" t="s">
        <v>37</v>
      </c>
      <c r="J17" s="37">
        <v>70</v>
      </c>
      <c r="K17" s="30" t="s">
        <v>81</v>
      </c>
      <c r="L17" s="30"/>
    </row>
    <row r="18" spans="1:12">
      <c r="A18" s="30">
        <v>14</v>
      </c>
      <c r="B18" s="31">
        <v>1</v>
      </c>
      <c r="C18" s="118" t="s">
        <v>474</v>
      </c>
      <c r="D18" s="33" t="s">
        <v>461</v>
      </c>
      <c r="E18" s="34">
        <v>7.24</v>
      </c>
      <c r="F18" s="36" t="s">
        <v>80</v>
      </c>
      <c r="G18" s="37">
        <f t="shared" si="0"/>
        <v>5421</v>
      </c>
      <c r="H18" s="37">
        <v>39248.04</v>
      </c>
      <c r="I18" s="37" t="s">
        <v>37</v>
      </c>
      <c r="J18" s="37">
        <v>70</v>
      </c>
      <c r="K18" s="30" t="s">
        <v>81</v>
      </c>
      <c r="L18" s="30"/>
    </row>
    <row r="19" spans="1:12">
      <c r="A19" s="30">
        <v>15</v>
      </c>
      <c r="B19" s="31">
        <v>1</v>
      </c>
      <c r="C19" s="118" t="s">
        <v>475</v>
      </c>
      <c r="D19" s="33" t="s">
        <v>461</v>
      </c>
      <c r="E19" s="34">
        <v>6.82</v>
      </c>
      <c r="F19" s="36" t="s">
        <v>80</v>
      </c>
      <c r="G19" s="37">
        <f t="shared" si="0"/>
        <v>5421</v>
      </c>
      <c r="H19" s="37">
        <v>36971.22</v>
      </c>
      <c r="I19" s="37" t="s">
        <v>37</v>
      </c>
      <c r="J19" s="37">
        <v>70</v>
      </c>
      <c r="K19" s="30" t="s">
        <v>81</v>
      </c>
      <c r="L19" s="30"/>
    </row>
    <row r="20" spans="1:12">
      <c r="A20" s="30">
        <v>16</v>
      </c>
      <c r="B20" s="31">
        <v>1</v>
      </c>
      <c r="C20" s="118" t="s">
        <v>476</v>
      </c>
      <c r="D20" s="33" t="s">
        <v>461</v>
      </c>
      <c r="E20" s="34">
        <v>6.82</v>
      </c>
      <c r="F20" s="36" t="s">
        <v>80</v>
      </c>
      <c r="G20" s="37">
        <f t="shared" si="0"/>
        <v>5421</v>
      </c>
      <c r="H20" s="37">
        <v>36971.22</v>
      </c>
      <c r="I20" s="37" t="s">
        <v>37</v>
      </c>
      <c r="J20" s="37">
        <v>70</v>
      </c>
      <c r="K20" s="30" t="s">
        <v>81</v>
      </c>
      <c r="L20" s="30"/>
    </row>
    <row r="21" spans="1:12">
      <c r="A21" s="30">
        <v>17</v>
      </c>
      <c r="B21" s="31">
        <v>1</v>
      </c>
      <c r="C21" s="118" t="s">
        <v>477</v>
      </c>
      <c r="D21" s="33" t="s">
        <v>461</v>
      </c>
      <c r="E21" s="34">
        <v>7.24</v>
      </c>
      <c r="F21" s="36" t="s">
        <v>80</v>
      </c>
      <c r="G21" s="37">
        <f t="shared" si="0"/>
        <v>5421</v>
      </c>
      <c r="H21" s="37">
        <v>39248.04</v>
      </c>
      <c r="I21" s="37" t="s">
        <v>37</v>
      </c>
      <c r="J21" s="37">
        <v>70</v>
      </c>
      <c r="K21" s="30" t="s">
        <v>81</v>
      </c>
      <c r="L21" s="30"/>
    </row>
    <row r="22" spans="1:12">
      <c r="A22" s="30">
        <v>18</v>
      </c>
      <c r="B22" s="31">
        <v>1</v>
      </c>
      <c r="C22" s="118" t="s">
        <v>478</v>
      </c>
      <c r="D22" s="33" t="s">
        <v>461</v>
      </c>
      <c r="E22" s="34">
        <v>7.24</v>
      </c>
      <c r="F22" s="36" t="s">
        <v>80</v>
      </c>
      <c r="G22" s="37">
        <f t="shared" si="0"/>
        <v>5421</v>
      </c>
      <c r="H22" s="37">
        <v>39248.04</v>
      </c>
      <c r="I22" s="37" t="s">
        <v>37</v>
      </c>
      <c r="J22" s="37">
        <v>70</v>
      </c>
      <c r="K22" s="30" t="s">
        <v>81</v>
      </c>
      <c r="L22" s="30"/>
    </row>
    <row r="23" spans="1:12">
      <c r="A23" s="30">
        <v>19</v>
      </c>
      <c r="B23" s="31">
        <v>1</v>
      </c>
      <c r="C23" s="118" t="s">
        <v>479</v>
      </c>
      <c r="D23" s="33" t="s">
        <v>461</v>
      </c>
      <c r="E23" s="34">
        <v>6.82</v>
      </c>
      <c r="F23" s="36" t="s">
        <v>80</v>
      </c>
      <c r="G23" s="37">
        <f t="shared" si="0"/>
        <v>5421</v>
      </c>
      <c r="H23" s="37">
        <v>36971.22</v>
      </c>
      <c r="I23" s="37" t="s">
        <v>37</v>
      </c>
      <c r="J23" s="37">
        <v>70</v>
      </c>
      <c r="K23" s="30" t="s">
        <v>81</v>
      </c>
      <c r="L23" s="30"/>
    </row>
    <row r="24" spans="1:12">
      <c r="A24" s="30">
        <v>20</v>
      </c>
      <c r="B24" s="31">
        <v>1</v>
      </c>
      <c r="C24" s="118" t="s">
        <v>480</v>
      </c>
      <c r="D24" s="33" t="s">
        <v>461</v>
      </c>
      <c r="E24" s="34">
        <v>10.33</v>
      </c>
      <c r="F24" s="36" t="s">
        <v>80</v>
      </c>
      <c r="G24" s="37">
        <f t="shared" si="0"/>
        <v>5389.05421103582</v>
      </c>
      <c r="H24" s="37">
        <v>55668.93</v>
      </c>
      <c r="I24" s="37" t="s">
        <v>37</v>
      </c>
      <c r="J24" s="37">
        <v>70</v>
      </c>
      <c r="K24" s="30" t="s">
        <v>81</v>
      </c>
      <c r="L24" s="30"/>
    </row>
    <row r="25" spans="1:12">
      <c r="A25" s="30">
        <v>21</v>
      </c>
      <c r="B25" s="31">
        <v>1</v>
      </c>
      <c r="C25" s="118" t="s">
        <v>481</v>
      </c>
      <c r="D25" s="33" t="s">
        <v>461</v>
      </c>
      <c r="E25" s="34">
        <v>10.67</v>
      </c>
      <c r="F25" s="36" t="s">
        <v>80</v>
      </c>
      <c r="G25" s="37">
        <f t="shared" si="0"/>
        <v>5358.20712277413</v>
      </c>
      <c r="H25" s="37">
        <v>57172.07</v>
      </c>
      <c r="I25" s="37" t="s">
        <v>37</v>
      </c>
      <c r="J25" s="37">
        <v>70</v>
      </c>
      <c r="K25" s="30" t="s">
        <v>81</v>
      </c>
      <c r="L25" s="30"/>
    </row>
    <row r="26" spans="1:12">
      <c r="A26" s="30">
        <v>22</v>
      </c>
      <c r="B26" s="31">
        <v>1</v>
      </c>
      <c r="C26" s="118" t="s">
        <v>482</v>
      </c>
      <c r="D26" s="33" t="s">
        <v>461</v>
      </c>
      <c r="E26" s="34">
        <v>36.36</v>
      </c>
      <c r="F26" s="36" t="s">
        <v>80</v>
      </c>
      <c r="G26" s="37">
        <f t="shared" si="0"/>
        <v>2396.24752475248</v>
      </c>
      <c r="H26" s="37">
        <v>87127.5600000002</v>
      </c>
      <c r="I26" s="37" t="s">
        <v>37</v>
      </c>
      <c r="J26" s="37">
        <v>70</v>
      </c>
      <c r="K26" s="30" t="s">
        <v>81</v>
      </c>
      <c r="L26" s="30"/>
    </row>
    <row r="27" spans="1:12">
      <c r="A27" s="30">
        <v>23</v>
      </c>
      <c r="B27" s="31">
        <v>1</v>
      </c>
      <c r="C27" s="118" t="s">
        <v>483</v>
      </c>
      <c r="D27" s="33" t="s">
        <v>461</v>
      </c>
      <c r="E27" s="34">
        <v>17.43</v>
      </c>
      <c r="F27" s="36" t="s">
        <v>80</v>
      </c>
      <c r="G27" s="37">
        <f t="shared" si="0"/>
        <v>4485.60126219162</v>
      </c>
      <c r="H27" s="37">
        <v>78184.03</v>
      </c>
      <c r="I27" s="37" t="s">
        <v>37</v>
      </c>
      <c r="J27" s="37">
        <v>70</v>
      </c>
      <c r="K27" s="30" t="s">
        <v>81</v>
      </c>
      <c r="L27" s="30"/>
    </row>
    <row r="28" spans="1:12">
      <c r="A28" s="30">
        <v>24</v>
      </c>
      <c r="B28" s="31">
        <v>2</v>
      </c>
      <c r="C28" s="118" t="s">
        <v>484</v>
      </c>
      <c r="D28" s="33" t="s">
        <v>461</v>
      </c>
      <c r="E28" s="45">
        <v>11.57</v>
      </c>
      <c r="F28" s="36" t="s">
        <v>80</v>
      </c>
      <c r="G28" s="37">
        <f t="shared" si="0"/>
        <v>5285.30423509075</v>
      </c>
      <c r="H28" s="37">
        <v>61150.97</v>
      </c>
      <c r="I28" s="37" t="s">
        <v>37</v>
      </c>
      <c r="J28" s="37">
        <v>70</v>
      </c>
      <c r="K28" s="30" t="s">
        <v>81</v>
      </c>
      <c r="L28" s="30"/>
    </row>
    <row r="29" spans="1:12">
      <c r="A29" s="30">
        <v>25</v>
      </c>
      <c r="B29" s="31">
        <v>2</v>
      </c>
      <c r="C29" s="118" t="s">
        <v>485</v>
      </c>
      <c r="D29" s="33" t="s">
        <v>461</v>
      </c>
      <c r="E29" s="45">
        <v>20.74</v>
      </c>
      <c r="F29" s="36" t="s">
        <v>80</v>
      </c>
      <c r="G29" s="37">
        <f t="shared" si="0"/>
        <v>4434.50048216008</v>
      </c>
      <c r="H29" s="37">
        <v>91971.54</v>
      </c>
      <c r="I29" s="37" t="s">
        <v>37</v>
      </c>
      <c r="J29" s="37">
        <v>70</v>
      </c>
      <c r="K29" s="30" t="s">
        <v>81</v>
      </c>
      <c r="L29" s="30"/>
    </row>
    <row r="30" spans="1:12">
      <c r="A30" s="30">
        <v>26</v>
      </c>
      <c r="B30" s="31">
        <v>2</v>
      </c>
      <c r="C30" s="118" t="s">
        <v>486</v>
      </c>
      <c r="D30" s="33" t="s">
        <v>461</v>
      </c>
      <c r="E30" s="34">
        <v>16.99</v>
      </c>
      <c r="F30" s="36" t="s">
        <v>80</v>
      </c>
      <c r="G30" s="37">
        <f t="shared" si="0"/>
        <v>4833.88993525603</v>
      </c>
      <c r="H30" s="37">
        <v>82127.79</v>
      </c>
      <c r="I30" s="37" t="s">
        <v>37</v>
      </c>
      <c r="J30" s="37">
        <v>70</v>
      </c>
      <c r="K30" s="30" t="s">
        <v>81</v>
      </c>
      <c r="L30" s="30"/>
    </row>
    <row r="31" spans="1:12">
      <c r="A31" s="30">
        <v>27</v>
      </c>
      <c r="B31" s="31">
        <v>2</v>
      </c>
      <c r="C31" s="118" t="s">
        <v>487</v>
      </c>
      <c r="D31" s="33" t="s">
        <v>461</v>
      </c>
      <c r="E31" s="45">
        <v>26.86</v>
      </c>
      <c r="F31" s="36" t="s">
        <v>80</v>
      </c>
      <c r="G31" s="37">
        <f t="shared" si="0"/>
        <v>3713.25614296351</v>
      </c>
      <c r="H31" s="37">
        <v>99738.06</v>
      </c>
      <c r="I31" s="37" t="s">
        <v>37</v>
      </c>
      <c r="J31" s="37">
        <v>70</v>
      </c>
      <c r="K31" s="30" t="s">
        <v>81</v>
      </c>
      <c r="L31" s="30"/>
    </row>
    <row r="32" spans="1:12">
      <c r="A32" s="30">
        <v>28</v>
      </c>
      <c r="B32" s="31">
        <v>2</v>
      </c>
      <c r="C32" s="118" t="s">
        <v>488</v>
      </c>
      <c r="D32" s="33" t="s">
        <v>461</v>
      </c>
      <c r="E32" s="45">
        <v>10.73</v>
      </c>
      <c r="F32" s="36" t="s">
        <v>80</v>
      </c>
      <c r="G32" s="37">
        <f t="shared" si="0"/>
        <v>5352.96644920783</v>
      </c>
      <c r="H32" s="37">
        <v>57437.33</v>
      </c>
      <c r="I32" s="37" t="s">
        <v>37</v>
      </c>
      <c r="J32" s="37">
        <v>70</v>
      </c>
      <c r="K32" s="30" t="s">
        <v>81</v>
      </c>
      <c r="L32" s="30"/>
    </row>
    <row r="33" spans="1:12">
      <c r="A33" s="30">
        <v>29</v>
      </c>
      <c r="B33" s="31">
        <v>2</v>
      </c>
      <c r="C33" s="118" t="s">
        <v>489</v>
      </c>
      <c r="D33" s="33" t="s">
        <v>461</v>
      </c>
      <c r="E33" s="45">
        <v>10.31</v>
      </c>
      <c r="F33" s="36" t="s">
        <v>80</v>
      </c>
      <c r="G33" s="37">
        <f t="shared" si="0"/>
        <v>5390.93210475267</v>
      </c>
      <c r="H33" s="37">
        <v>55580.51</v>
      </c>
      <c r="I33" s="37" t="s">
        <v>37</v>
      </c>
      <c r="J33" s="37">
        <v>70</v>
      </c>
      <c r="K33" s="30" t="s">
        <v>81</v>
      </c>
      <c r="L33" s="30"/>
    </row>
    <row r="34" spans="1:12">
      <c r="A34" s="30">
        <v>30</v>
      </c>
      <c r="B34" s="31">
        <v>2</v>
      </c>
      <c r="C34" s="118" t="s">
        <v>490</v>
      </c>
      <c r="D34" s="33" t="s">
        <v>461</v>
      </c>
      <c r="E34" s="45">
        <v>9.9</v>
      </c>
      <c r="F34" s="36" t="s">
        <v>80</v>
      </c>
      <c r="G34" s="37">
        <f t="shared" si="0"/>
        <v>5121</v>
      </c>
      <c r="H34" s="37">
        <v>50697.9</v>
      </c>
      <c r="I34" s="37" t="s">
        <v>37</v>
      </c>
      <c r="J34" s="37">
        <v>70</v>
      </c>
      <c r="K34" s="30" t="s">
        <v>81</v>
      </c>
      <c r="L34" s="30"/>
    </row>
    <row r="35" spans="1:12">
      <c r="A35" s="30">
        <v>31</v>
      </c>
      <c r="B35" s="31">
        <v>2</v>
      </c>
      <c r="C35" s="118" t="s">
        <v>491</v>
      </c>
      <c r="D35" s="33" t="s">
        <v>461</v>
      </c>
      <c r="E35" s="45">
        <v>9.9</v>
      </c>
      <c r="F35" s="36" t="s">
        <v>80</v>
      </c>
      <c r="G35" s="37">
        <f t="shared" si="0"/>
        <v>5121</v>
      </c>
      <c r="H35" s="37">
        <v>50697.9</v>
      </c>
      <c r="I35" s="37" t="s">
        <v>37</v>
      </c>
      <c r="J35" s="37">
        <v>70</v>
      </c>
      <c r="K35" s="30" t="s">
        <v>81</v>
      </c>
      <c r="L35" s="30"/>
    </row>
    <row r="36" spans="1:12">
      <c r="A36" s="30">
        <v>32</v>
      </c>
      <c r="B36" s="31">
        <v>2</v>
      </c>
      <c r="C36" s="118" t="s">
        <v>492</v>
      </c>
      <c r="D36" s="33" t="s">
        <v>461</v>
      </c>
      <c r="E36" s="34">
        <v>26.26</v>
      </c>
      <c r="F36" s="36" t="s">
        <v>80</v>
      </c>
      <c r="G36" s="37">
        <f t="shared" si="0"/>
        <v>3277.05483625286</v>
      </c>
      <c r="H36" s="37">
        <v>86055.46</v>
      </c>
      <c r="I36" s="37" t="s">
        <v>37</v>
      </c>
      <c r="J36" s="37">
        <v>70</v>
      </c>
      <c r="K36" s="30" t="s">
        <v>81</v>
      </c>
      <c r="L36" s="30"/>
    </row>
    <row r="37" spans="1:12">
      <c r="A37" s="30">
        <v>33</v>
      </c>
      <c r="B37" s="31">
        <v>2</v>
      </c>
      <c r="C37" s="118" t="s">
        <v>493</v>
      </c>
      <c r="D37" s="33" t="s">
        <v>461</v>
      </c>
      <c r="E37" s="45">
        <v>33.18</v>
      </c>
      <c r="F37" s="36" t="s">
        <v>80</v>
      </c>
      <c r="G37" s="37">
        <f t="shared" si="0"/>
        <v>2633.4773960217</v>
      </c>
      <c r="H37" s="37">
        <v>87378.78</v>
      </c>
      <c r="I37" s="37" t="s">
        <v>37</v>
      </c>
      <c r="J37" s="37">
        <v>70</v>
      </c>
      <c r="K37" s="30" t="s">
        <v>81</v>
      </c>
      <c r="L37" s="30"/>
    </row>
    <row r="38" spans="1:12">
      <c r="A38" s="30">
        <v>34</v>
      </c>
      <c r="B38" s="31">
        <v>2</v>
      </c>
      <c r="C38" s="118" t="s">
        <v>494</v>
      </c>
      <c r="D38" s="33" t="s">
        <v>461</v>
      </c>
      <c r="E38" s="45">
        <v>19.22</v>
      </c>
      <c r="F38" s="36" t="s">
        <v>80</v>
      </c>
      <c r="G38" s="37">
        <f t="shared" ref="G38:G69" si="1">H38/E38</f>
        <v>4311.94693028096</v>
      </c>
      <c r="H38" s="37">
        <v>82875.62</v>
      </c>
      <c r="I38" s="37" t="s">
        <v>37</v>
      </c>
      <c r="J38" s="37">
        <v>70</v>
      </c>
      <c r="K38" s="30" t="s">
        <v>81</v>
      </c>
      <c r="L38" s="30"/>
    </row>
    <row r="39" spans="1:12">
      <c r="A39" s="30">
        <v>35</v>
      </c>
      <c r="B39" s="31">
        <v>2</v>
      </c>
      <c r="C39" s="118" t="s">
        <v>495</v>
      </c>
      <c r="D39" s="33" t="s">
        <v>461</v>
      </c>
      <c r="E39" s="45">
        <v>16.5</v>
      </c>
      <c r="F39" s="36" t="s">
        <v>80</v>
      </c>
      <c r="G39" s="37">
        <f t="shared" si="1"/>
        <v>4590.69696969697</v>
      </c>
      <c r="H39" s="37">
        <v>75746.5</v>
      </c>
      <c r="I39" s="37" t="s">
        <v>37</v>
      </c>
      <c r="J39" s="37">
        <v>70</v>
      </c>
      <c r="K39" s="30" t="s">
        <v>81</v>
      </c>
      <c r="L39" s="30"/>
    </row>
    <row r="40" spans="1:12">
      <c r="A40" s="30">
        <v>36</v>
      </c>
      <c r="B40" s="31">
        <v>2</v>
      </c>
      <c r="C40" s="118" t="s">
        <v>496</v>
      </c>
      <c r="D40" s="33" t="s">
        <v>461</v>
      </c>
      <c r="E40" s="45">
        <v>9.9</v>
      </c>
      <c r="F40" s="36" t="s">
        <v>80</v>
      </c>
      <c r="G40" s="37">
        <f t="shared" si="1"/>
        <v>5121</v>
      </c>
      <c r="H40" s="37">
        <v>50697.9</v>
      </c>
      <c r="I40" s="37" t="s">
        <v>37</v>
      </c>
      <c r="J40" s="37">
        <v>70</v>
      </c>
      <c r="K40" s="30" t="s">
        <v>81</v>
      </c>
      <c r="L40" s="30"/>
    </row>
    <row r="41" spans="1:12">
      <c r="A41" s="30">
        <v>37</v>
      </c>
      <c r="B41" s="31">
        <v>2</v>
      </c>
      <c r="C41" s="118" t="s">
        <v>497</v>
      </c>
      <c r="D41" s="33" t="s">
        <v>461</v>
      </c>
      <c r="E41" s="45">
        <v>9.84</v>
      </c>
      <c r="F41" s="36" t="s">
        <v>80</v>
      </c>
      <c r="G41" s="37">
        <f t="shared" si="1"/>
        <v>5121</v>
      </c>
      <c r="H41" s="37">
        <v>50390.64</v>
      </c>
      <c r="I41" s="37" t="s">
        <v>37</v>
      </c>
      <c r="J41" s="37">
        <v>70</v>
      </c>
      <c r="K41" s="30" t="s">
        <v>81</v>
      </c>
      <c r="L41" s="30"/>
    </row>
    <row r="42" spans="1:12">
      <c r="A42" s="30">
        <v>38</v>
      </c>
      <c r="B42" s="31">
        <v>2</v>
      </c>
      <c r="C42" s="118" t="s">
        <v>498</v>
      </c>
      <c r="D42" s="33" t="s">
        <v>461</v>
      </c>
      <c r="E42" s="45">
        <v>10.37</v>
      </c>
      <c r="F42" s="36" t="s">
        <v>80</v>
      </c>
      <c r="G42" s="37">
        <f t="shared" si="1"/>
        <v>5385.32015429122</v>
      </c>
      <c r="H42" s="37">
        <v>55845.77</v>
      </c>
      <c r="I42" s="37" t="s">
        <v>37</v>
      </c>
      <c r="J42" s="37">
        <v>70</v>
      </c>
      <c r="K42" s="30" t="s">
        <v>81</v>
      </c>
      <c r="L42" s="30"/>
    </row>
    <row r="43" spans="1:12">
      <c r="A43" s="30">
        <v>39</v>
      </c>
      <c r="B43" s="31">
        <v>2</v>
      </c>
      <c r="C43" s="118" t="s">
        <v>499</v>
      </c>
      <c r="D43" s="33" t="s">
        <v>461</v>
      </c>
      <c r="E43" s="45">
        <v>10.73</v>
      </c>
      <c r="F43" s="36" t="s">
        <v>80</v>
      </c>
      <c r="G43" s="37">
        <f t="shared" si="1"/>
        <v>5352.96644920783</v>
      </c>
      <c r="H43" s="37">
        <v>57437.33</v>
      </c>
      <c r="I43" s="37" t="s">
        <v>37</v>
      </c>
      <c r="J43" s="37">
        <v>70</v>
      </c>
      <c r="K43" s="30" t="s">
        <v>81</v>
      </c>
      <c r="L43" s="30"/>
    </row>
    <row r="44" spans="1:12">
      <c r="A44" s="30">
        <v>40</v>
      </c>
      <c r="B44" s="31">
        <v>2</v>
      </c>
      <c r="C44" s="118" t="s">
        <v>500</v>
      </c>
      <c r="D44" s="33" t="s">
        <v>461</v>
      </c>
      <c r="E44" s="45">
        <v>23.49</v>
      </c>
      <c r="F44" s="36" t="s">
        <v>80</v>
      </c>
      <c r="G44" s="37">
        <f t="shared" si="1"/>
        <v>3781.70668369519</v>
      </c>
      <c r="H44" s="37">
        <v>88832.29</v>
      </c>
      <c r="I44" s="37" t="s">
        <v>37</v>
      </c>
      <c r="J44" s="37">
        <v>70</v>
      </c>
      <c r="K44" s="30" t="s">
        <v>81</v>
      </c>
      <c r="L44" s="30"/>
    </row>
    <row r="45" spans="1:12">
      <c r="A45" s="30">
        <v>41</v>
      </c>
      <c r="B45" s="31">
        <v>2</v>
      </c>
      <c r="C45" s="118" t="s">
        <v>501</v>
      </c>
      <c r="D45" s="33" t="s">
        <v>461</v>
      </c>
      <c r="E45" s="45">
        <v>36.1</v>
      </c>
      <c r="F45" s="36" t="s">
        <v>80</v>
      </c>
      <c r="G45" s="37">
        <f t="shared" si="1"/>
        <v>2414.07479224377</v>
      </c>
      <c r="H45" s="37">
        <v>87148.1000000001</v>
      </c>
      <c r="I45" s="37" t="s">
        <v>37</v>
      </c>
      <c r="J45" s="37">
        <v>70</v>
      </c>
      <c r="K45" s="30" t="s">
        <v>81</v>
      </c>
      <c r="L45" s="30"/>
    </row>
    <row r="46" spans="1:12">
      <c r="A46" s="30">
        <v>42</v>
      </c>
      <c r="B46" s="31">
        <v>2</v>
      </c>
      <c r="C46" s="118" t="s">
        <v>502</v>
      </c>
      <c r="D46" s="33" t="s">
        <v>461</v>
      </c>
      <c r="E46" s="45">
        <v>42.71</v>
      </c>
      <c r="F46" s="36" t="s">
        <v>80</v>
      </c>
      <c r="G46" s="37">
        <f t="shared" si="1"/>
        <v>2028.23483961602</v>
      </c>
      <c r="H46" s="37">
        <v>86625.9100000002</v>
      </c>
      <c r="I46" s="37" t="s">
        <v>37</v>
      </c>
      <c r="J46" s="37">
        <v>70</v>
      </c>
      <c r="K46" s="30" t="s">
        <v>81</v>
      </c>
      <c r="L46" s="30"/>
    </row>
    <row r="47" spans="1:12">
      <c r="A47" s="30">
        <v>43</v>
      </c>
      <c r="B47" s="31">
        <v>2</v>
      </c>
      <c r="C47" s="118" t="s">
        <v>503</v>
      </c>
      <c r="D47" s="33" t="s">
        <v>461</v>
      </c>
      <c r="E47" s="45">
        <v>10.73</v>
      </c>
      <c r="F47" s="36" t="s">
        <v>80</v>
      </c>
      <c r="G47" s="37">
        <f t="shared" si="1"/>
        <v>5352.96644920783</v>
      </c>
      <c r="H47" s="37">
        <v>57437.33</v>
      </c>
      <c r="I47" s="37" t="s">
        <v>37</v>
      </c>
      <c r="J47" s="37">
        <v>70</v>
      </c>
      <c r="K47" s="30" t="s">
        <v>81</v>
      </c>
      <c r="L47" s="30"/>
    </row>
    <row r="48" spans="1:12">
      <c r="A48" s="30">
        <v>44</v>
      </c>
      <c r="B48" s="31">
        <v>2</v>
      </c>
      <c r="C48" s="118" t="s">
        <v>504</v>
      </c>
      <c r="D48" s="33" t="s">
        <v>461</v>
      </c>
      <c r="E48" s="45">
        <v>10.23</v>
      </c>
      <c r="F48" s="36" t="s">
        <v>80</v>
      </c>
      <c r="G48" s="37">
        <f t="shared" si="1"/>
        <v>5398.51710654936</v>
      </c>
      <c r="H48" s="37">
        <v>55226.83</v>
      </c>
      <c r="I48" s="37" t="s">
        <v>37</v>
      </c>
      <c r="J48" s="37">
        <v>70</v>
      </c>
      <c r="K48" s="30" t="s">
        <v>81</v>
      </c>
      <c r="L48" s="30"/>
    </row>
    <row r="49" spans="1:12">
      <c r="A49" s="30">
        <v>45</v>
      </c>
      <c r="B49" s="31">
        <v>2</v>
      </c>
      <c r="C49" s="118" t="s">
        <v>505</v>
      </c>
      <c r="D49" s="33" t="s">
        <v>461</v>
      </c>
      <c r="E49" s="45">
        <v>20.89</v>
      </c>
      <c r="F49" s="36" t="s">
        <v>80</v>
      </c>
      <c r="G49" s="37">
        <f t="shared" si="1"/>
        <v>4412.86213499282</v>
      </c>
      <c r="H49" s="37">
        <v>92184.69</v>
      </c>
      <c r="I49" s="37" t="s">
        <v>37</v>
      </c>
      <c r="J49" s="37">
        <v>70</v>
      </c>
      <c r="K49" s="30" t="s">
        <v>81</v>
      </c>
      <c r="L49" s="30"/>
    </row>
    <row r="50" spans="1:12">
      <c r="A50" s="30">
        <v>46</v>
      </c>
      <c r="B50" s="31">
        <v>2</v>
      </c>
      <c r="C50" s="118" t="s">
        <v>506</v>
      </c>
      <c r="D50" s="33" t="s">
        <v>461</v>
      </c>
      <c r="E50" s="45">
        <v>20.91</v>
      </c>
      <c r="F50" s="36" t="s">
        <v>80</v>
      </c>
      <c r="G50" s="37">
        <f t="shared" si="1"/>
        <v>4110.00047824008</v>
      </c>
      <c r="H50" s="37">
        <v>85940.11</v>
      </c>
      <c r="I50" s="37" t="s">
        <v>37</v>
      </c>
      <c r="J50" s="37">
        <v>70</v>
      </c>
      <c r="K50" s="30" t="s">
        <v>81</v>
      </c>
      <c r="L50" s="30"/>
    </row>
    <row r="51" spans="1:12">
      <c r="A51" s="30">
        <v>47</v>
      </c>
      <c r="B51" s="31">
        <v>2</v>
      </c>
      <c r="C51" s="118" t="s">
        <v>507</v>
      </c>
      <c r="D51" s="33" t="s">
        <v>461</v>
      </c>
      <c r="E51" s="45">
        <v>20.75</v>
      </c>
      <c r="F51" s="36" t="s">
        <v>80</v>
      </c>
      <c r="G51" s="37">
        <f t="shared" si="1"/>
        <v>4433.04819277108</v>
      </c>
      <c r="H51" s="37">
        <v>91985.75</v>
      </c>
      <c r="I51" s="37" t="s">
        <v>37</v>
      </c>
      <c r="J51" s="37">
        <v>70</v>
      </c>
      <c r="K51" s="30" t="s">
        <v>81</v>
      </c>
      <c r="L51" s="30"/>
    </row>
    <row r="52" spans="1:12">
      <c r="A52" s="30">
        <v>48</v>
      </c>
      <c r="B52" s="31">
        <v>2</v>
      </c>
      <c r="C52" s="118" t="s">
        <v>508</v>
      </c>
      <c r="D52" s="33" t="s">
        <v>461</v>
      </c>
      <c r="E52" s="45">
        <v>14.08</v>
      </c>
      <c r="F52" s="36" t="s">
        <v>80</v>
      </c>
      <c r="G52" s="37">
        <f t="shared" si="1"/>
        <v>5131.22727272727</v>
      </c>
      <c r="H52" s="37">
        <v>72247.68</v>
      </c>
      <c r="I52" s="37" t="s">
        <v>37</v>
      </c>
      <c r="J52" s="37">
        <v>70</v>
      </c>
      <c r="K52" s="30" t="s">
        <v>81</v>
      </c>
      <c r="L52" s="30"/>
    </row>
    <row r="53" spans="1:12">
      <c r="A53" s="30">
        <v>49</v>
      </c>
      <c r="B53" s="31">
        <v>2</v>
      </c>
      <c r="C53" s="118" t="s">
        <v>509</v>
      </c>
      <c r="D53" s="33" t="s">
        <v>461</v>
      </c>
      <c r="E53" s="45">
        <v>23.4</v>
      </c>
      <c r="F53" s="36" t="s">
        <v>80</v>
      </c>
      <c r="G53" s="37">
        <f t="shared" si="1"/>
        <v>3791.94017094017</v>
      </c>
      <c r="H53" s="37">
        <v>88731.4</v>
      </c>
      <c r="I53" s="37" t="s">
        <v>37</v>
      </c>
      <c r="J53" s="37">
        <v>70</v>
      </c>
      <c r="K53" s="30" t="s">
        <v>81</v>
      </c>
      <c r="L53" s="30"/>
    </row>
    <row r="54" spans="1:12">
      <c r="A54" s="30">
        <v>50</v>
      </c>
      <c r="B54" s="31">
        <v>4</v>
      </c>
      <c r="C54" s="118" t="s">
        <v>510</v>
      </c>
      <c r="D54" s="33" t="s">
        <v>461</v>
      </c>
      <c r="E54" s="34">
        <v>14.99</v>
      </c>
      <c r="F54" s="36" t="s">
        <v>80</v>
      </c>
      <c r="G54" s="37">
        <f t="shared" si="1"/>
        <v>5288.11140760507</v>
      </c>
      <c r="H54" s="37">
        <v>79268.79</v>
      </c>
      <c r="I54" s="37" t="s">
        <v>37</v>
      </c>
      <c r="J54" s="37">
        <v>70</v>
      </c>
      <c r="K54" s="30" t="s">
        <v>81</v>
      </c>
      <c r="L54" s="30"/>
    </row>
    <row r="55" spans="1:12">
      <c r="A55" s="30">
        <v>51</v>
      </c>
      <c r="B55" s="31">
        <v>4</v>
      </c>
      <c r="C55" s="118" t="s">
        <v>511</v>
      </c>
      <c r="D55" s="33" t="s">
        <v>461</v>
      </c>
      <c r="E55" s="34">
        <v>11.59</v>
      </c>
      <c r="F55" s="36" t="s">
        <v>80</v>
      </c>
      <c r="G55" s="37">
        <f t="shared" si="1"/>
        <v>5483.81276962899</v>
      </c>
      <c r="H55" s="37">
        <v>63557.39</v>
      </c>
      <c r="I55" s="37" t="s">
        <v>37</v>
      </c>
      <c r="J55" s="37">
        <v>70</v>
      </c>
      <c r="K55" s="30" t="s">
        <v>81</v>
      </c>
      <c r="L55" s="30"/>
    </row>
    <row r="56" spans="1:12">
      <c r="A56" s="30">
        <v>52</v>
      </c>
      <c r="B56" s="31">
        <v>4</v>
      </c>
      <c r="C56" s="118" t="s">
        <v>512</v>
      </c>
      <c r="D56" s="33" t="s">
        <v>461</v>
      </c>
      <c r="E56" s="34">
        <v>9.66</v>
      </c>
      <c r="F56" s="36" t="s">
        <v>80</v>
      </c>
      <c r="G56" s="37">
        <f t="shared" si="1"/>
        <v>5621</v>
      </c>
      <c r="H56" s="37">
        <v>54298.86</v>
      </c>
      <c r="I56" s="37" t="s">
        <v>37</v>
      </c>
      <c r="J56" s="37">
        <v>70</v>
      </c>
      <c r="K56" s="30" t="s">
        <v>81</v>
      </c>
      <c r="L56" s="30"/>
    </row>
    <row r="57" spans="1:12">
      <c r="A57" s="30">
        <v>53</v>
      </c>
      <c r="B57" s="31">
        <v>4</v>
      </c>
      <c r="C57" s="118" t="s">
        <v>513</v>
      </c>
      <c r="D57" s="33" t="s">
        <v>461</v>
      </c>
      <c r="E57" s="34">
        <v>17.42</v>
      </c>
      <c r="F57" s="36" t="s">
        <v>80</v>
      </c>
      <c r="G57" s="37">
        <f t="shared" si="1"/>
        <v>5286.67164179104</v>
      </c>
      <c r="H57" s="37">
        <v>92093.82</v>
      </c>
      <c r="I57" s="37" t="s">
        <v>37</v>
      </c>
      <c r="J57" s="37">
        <v>70</v>
      </c>
      <c r="K57" s="30" t="s">
        <v>81</v>
      </c>
      <c r="L57" s="30"/>
    </row>
    <row r="58" spans="1:12">
      <c r="A58" s="30">
        <v>54</v>
      </c>
      <c r="B58" s="31">
        <v>4</v>
      </c>
      <c r="C58" s="118" t="s">
        <v>514</v>
      </c>
      <c r="D58" s="33" t="s">
        <v>461</v>
      </c>
      <c r="E58" s="34">
        <v>16.75</v>
      </c>
      <c r="F58" s="36" t="s">
        <v>80</v>
      </c>
      <c r="G58" s="37">
        <f t="shared" si="1"/>
        <v>5061.29850746269</v>
      </c>
      <c r="H58" s="37">
        <v>84776.75</v>
      </c>
      <c r="I58" s="37" t="s">
        <v>37</v>
      </c>
      <c r="J58" s="37">
        <v>70</v>
      </c>
      <c r="K58" s="30" t="s">
        <v>81</v>
      </c>
      <c r="L58" s="30"/>
    </row>
    <row r="59" spans="1:12">
      <c r="A59" s="30">
        <v>55</v>
      </c>
      <c r="B59" s="31">
        <v>4</v>
      </c>
      <c r="C59" s="118" t="s">
        <v>515</v>
      </c>
      <c r="D59" s="33" t="s">
        <v>461</v>
      </c>
      <c r="E59" s="34">
        <v>28.86</v>
      </c>
      <c r="F59" s="36" t="s">
        <v>80</v>
      </c>
      <c r="G59" s="37">
        <f t="shared" si="1"/>
        <v>3519.7525987526</v>
      </c>
      <c r="H59" s="37">
        <v>101580.06</v>
      </c>
      <c r="I59" s="37" t="s">
        <v>37</v>
      </c>
      <c r="J59" s="37">
        <v>70</v>
      </c>
      <c r="K59" s="30" t="s">
        <v>81</v>
      </c>
      <c r="L59" s="30"/>
    </row>
    <row r="60" spans="1:12">
      <c r="A60" s="30">
        <v>56</v>
      </c>
      <c r="B60" s="31">
        <v>4</v>
      </c>
      <c r="C60" s="118" t="s">
        <v>516</v>
      </c>
      <c r="D60" s="33" t="s">
        <v>461</v>
      </c>
      <c r="E60" s="34">
        <v>9.66</v>
      </c>
      <c r="F60" s="36" t="s">
        <v>80</v>
      </c>
      <c r="G60" s="37">
        <f t="shared" si="1"/>
        <v>5621</v>
      </c>
      <c r="H60" s="37">
        <v>54298.86</v>
      </c>
      <c r="I60" s="37" t="s">
        <v>37</v>
      </c>
      <c r="J60" s="37">
        <v>70</v>
      </c>
      <c r="K60" s="30" t="s">
        <v>81</v>
      </c>
      <c r="L60" s="30"/>
    </row>
    <row r="61" spans="1:12">
      <c r="A61" s="30">
        <v>57</v>
      </c>
      <c r="B61" s="31">
        <v>4</v>
      </c>
      <c r="C61" s="118" t="s">
        <v>517</v>
      </c>
      <c r="D61" s="33" t="s">
        <v>461</v>
      </c>
      <c r="E61" s="34">
        <v>11.59</v>
      </c>
      <c r="F61" s="36" t="s">
        <v>80</v>
      </c>
      <c r="G61" s="37">
        <f t="shared" si="1"/>
        <v>5483.81276962899</v>
      </c>
      <c r="H61" s="37">
        <v>63557.39</v>
      </c>
      <c r="I61" s="37" t="s">
        <v>37</v>
      </c>
      <c r="J61" s="37">
        <v>70</v>
      </c>
      <c r="K61" s="30" t="s">
        <v>81</v>
      </c>
      <c r="L61" s="30"/>
    </row>
    <row r="62" spans="1:12">
      <c r="A62" s="30">
        <v>58</v>
      </c>
      <c r="B62" s="31">
        <v>4</v>
      </c>
      <c r="C62" s="118" t="s">
        <v>518</v>
      </c>
      <c r="D62" s="33" t="s">
        <v>461</v>
      </c>
      <c r="E62" s="34">
        <v>11.59</v>
      </c>
      <c r="F62" s="36" t="s">
        <v>80</v>
      </c>
      <c r="G62" s="37">
        <f t="shared" si="1"/>
        <v>5483.81276962899</v>
      </c>
      <c r="H62" s="37">
        <v>63557.39</v>
      </c>
      <c r="I62" s="37" t="s">
        <v>37</v>
      </c>
      <c r="J62" s="37">
        <v>70</v>
      </c>
      <c r="K62" s="30" t="s">
        <v>81</v>
      </c>
      <c r="L62" s="30"/>
    </row>
    <row r="63" spans="1:12">
      <c r="A63" s="30">
        <v>59</v>
      </c>
      <c r="B63" s="31">
        <v>4</v>
      </c>
      <c r="C63" s="118" t="s">
        <v>519</v>
      </c>
      <c r="D63" s="33" t="s">
        <v>461</v>
      </c>
      <c r="E63" s="34">
        <v>11.59</v>
      </c>
      <c r="F63" s="36" t="s">
        <v>80</v>
      </c>
      <c r="G63" s="37">
        <f t="shared" si="1"/>
        <v>5483.81276962899</v>
      </c>
      <c r="H63" s="37">
        <v>63557.39</v>
      </c>
      <c r="I63" s="37" t="s">
        <v>37</v>
      </c>
      <c r="J63" s="37">
        <v>70</v>
      </c>
      <c r="K63" s="30" t="s">
        <v>81</v>
      </c>
      <c r="L63" s="30"/>
    </row>
    <row r="64" spans="1:12">
      <c r="A64" s="30">
        <v>60</v>
      </c>
      <c r="B64" s="31">
        <v>4</v>
      </c>
      <c r="C64" s="118" t="s">
        <v>520</v>
      </c>
      <c r="D64" s="33" t="s">
        <v>461</v>
      </c>
      <c r="E64" s="34">
        <v>11.59</v>
      </c>
      <c r="F64" s="36" t="s">
        <v>80</v>
      </c>
      <c r="G64" s="37">
        <f t="shared" si="1"/>
        <v>5483.81276962899</v>
      </c>
      <c r="H64" s="37">
        <v>63557.39</v>
      </c>
      <c r="I64" s="37" t="s">
        <v>37</v>
      </c>
      <c r="J64" s="37">
        <v>70</v>
      </c>
      <c r="K64" s="30" t="s">
        <v>81</v>
      </c>
      <c r="L64" s="30"/>
    </row>
    <row r="65" spans="1:12">
      <c r="A65" s="30">
        <v>61</v>
      </c>
      <c r="B65" s="31">
        <v>4</v>
      </c>
      <c r="C65" s="118" t="s">
        <v>521</v>
      </c>
      <c r="D65" s="33" t="s">
        <v>461</v>
      </c>
      <c r="E65" s="34">
        <v>9.66</v>
      </c>
      <c r="F65" s="36" t="s">
        <v>80</v>
      </c>
      <c r="G65" s="37">
        <f t="shared" si="1"/>
        <v>5621</v>
      </c>
      <c r="H65" s="37">
        <v>54298.86</v>
      </c>
      <c r="I65" s="37" t="s">
        <v>37</v>
      </c>
      <c r="J65" s="37">
        <v>70</v>
      </c>
      <c r="K65" s="30" t="s">
        <v>81</v>
      </c>
      <c r="L65" s="30"/>
    </row>
    <row r="66" spans="1:12">
      <c r="A66" s="30">
        <v>62</v>
      </c>
      <c r="B66" s="31">
        <v>4</v>
      </c>
      <c r="C66" s="118" t="s">
        <v>522</v>
      </c>
      <c r="D66" s="33" t="s">
        <v>461</v>
      </c>
      <c r="E66" s="34">
        <v>23.77</v>
      </c>
      <c r="F66" s="36" t="s">
        <v>80</v>
      </c>
      <c r="G66" s="37">
        <f t="shared" si="1"/>
        <v>4250.36474547749</v>
      </c>
      <c r="H66" s="37">
        <v>101031.17</v>
      </c>
      <c r="I66" s="37" t="s">
        <v>37</v>
      </c>
      <c r="J66" s="37">
        <v>70</v>
      </c>
      <c r="K66" s="30" t="s">
        <v>81</v>
      </c>
      <c r="L66" s="30"/>
    </row>
    <row r="67" spans="1:12">
      <c r="A67" s="30">
        <v>63</v>
      </c>
      <c r="B67" s="31">
        <v>4</v>
      </c>
      <c r="C67" s="118" t="s">
        <v>523</v>
      </c>
      <c r="D67" s="33" t="s">
        <v>461</v>
      </c>
      <c r="E67" s="34">
        <v>15.16</v>
      </c>
      <c r="F67" s="36" t="s">
        <v>80</v>
      </c>
      <c r="G67" s="37">
        <f t="shared" si="1"/>
        <v>5564.79947229551</v>
      </c>
      <c r="H67" s="37">
        <v>84362.36</v>
      </c>
      <c r="I67" s="37" t="s">
        <v>37</v>
      </c>
      <c r="J67" s="37">
        <v>70</v>
      </c>
      <c r="K67" s="30" t="s">
        <v>81</v>
      </c>
      <c r="L67" s="30"/>
    </row>
    <row r="68" spans="1:12">
      <c r="A68" s="30">
        <v>64</v>
      </c>
      <c r="B68" s="31">
        <v>4</v>
      </c>
      <c r="C68" s="118" t="s">
        <v>524</v>
      </c>
      <c r="D68" s="33" t="s">
        <v>461</v>
      </c>
      <c r="E68" s="34">
        <v>25.9</v>
      </c>
      <c r="F68" s="36" t="s">
        <v>80</v>
      </c>
      <c r="G68" s="37">
        <f t="shared" si="1"/>
        <v>4016.7528957529</v>
      </c>
      <c r="H68" s="37">
        <v>104033.9</v>
      </c>
      <c r="I68" s="37" t="s">
        <v>37</v>
      </c>
      <c r="J68" s="37">
        <v>70</v>
      </c>
      <c r="K68" s="30" t="s">
        <v>81</v>
      </c>
      <c r="L68" s="30"/>
    </row>
    <row r="69" spans="1:12">
      <c r="A69" s="30">
        <v>65</v>
      </c>
      <c r="B69" s="31">
        <v>4</v>
      </c>
      <c r="C69" s="118" t="s">
        <v>525</v>
      </c>
      <c r="D69" s="33" t="s">
        <v>461</v>
      </c>
      <c r="E69" s="34">
        <v>11.59</v>
      </c>
      <c r="F69" s="36" t="s">
        <v>80</v>
      </c>
      <c r="G69" s="37">
        <f t="shared" si="1"/>
        <v>5483.81276962899</v>
      </c>
      <c r="H69" s="37">
        <v>63557.39</v>
      </c>
      <c r="I69" s="37" t="s">
        <v>37</v>
      </c>
      <c r="J69" s="37">
        <v>70</v>
      </c>
      <c r="K69" s="30" t="s">
        <v>81</v>
      </c>
      <c r="L69" s="30"/>
    </row>
    <row r="70" spans="1:12">
      <c r="A70" s="30">
        <v>66</v>
      </c>
      <c r="B70" s="31">
        <v>4</v>
      </c>
      <c r="C70" s="118" t="s">
        <v>526</v>
      </c>
      <c r="D70" s="33" t="s">
        <v>461</v>
      </c>
      <c r="E70" s="34">
        <v>11.66</v>
      </c>
      <c r="F70" s="36" t="s">
        <v>80</v>
      </c>
      <c r="G70" s="37">
        <f t="shared" ref="G70:G86" si="2">H70/E70</f>
        <v>5478.63293310463</v>
      </c>
      <c r="H70" s="37">
        <v>63880.86</v>
      </c>
      <c r="I70" s="37" t="s">
        <v>37</v>
      </c>
      <c r="J70" s="37">
        <v>70</v>
      </c>
      <c r="K70" s="30" t="s">
        <v>81</v>
      </c>
      <c r="L70" s="30"/>
    </row>
    <row r="71" spans="1:12">
      <c r="A71" s="30">
        <v>67</v>
      </c>
      <c r="B71" s="31">
        <v>4</v>
      </c>
      <c r="C71" s="118" t="s">
        <v>527</v>
      </c>
      <c r="D71" s="33" t="s">
        <v>461</v>
      </c>
      <c r="E71" s="34">
        <v>11.97</v>
      </c>
      <c r="F71" s="36" t="s">
        <v>80</v>
      </c>
      <c r="G71" s="37">
        <f t="shared" si="2"/>
        <v>5456.42188805347</v>
      </c>
      <c r="H71" s="37">
        <v>65313.37</v>
      </c>
      <c r="I71" s="37" t="s">
        <v>37</v>
      </c>
      <c r="J71" s="37">
        <v>70</v>
      </c>
      <c r="K71" s="30" t="s">
        <v>81</v>
      </c>
      <c r="L71" s="30"/>
    </row>
    <row r="72" spans="1:12">
      <c r="A72" s="30">
        <v>68</v>
      </c>
      <c r="B72" s="31">
        <v>4</v>
      </c>
      <c r="C72" s="118" t="s">
        <v>528</v>
      </c>
      <c r="D72" s="33" t="s">
        <v>461</v>
      </c>
      <c r="E72" s="34">
        <v>13.04</v>
      </c>
      <c r="F72" s="36" t="s">
        <v>80</v>
      </c>
      <c r="G72" s="37">
        <f t="shared" si="2"/>
        <v>5387.87116564417</v>
      </c>
      <c r="H72" s="37">
        <v>70257.84</v>
      </c>
      <c r="I72" s="37" t="s">
        <v>37</v>
      </c>
      <c r="J72" s="37">
        <v>70</v>
      </c>
      <c r="K72" s="30" t="s">
        <v>81</v>
      </c>
      <c r="L72" s="30"/>
    </row>
    <row r="73" spans="1:12">
      <c r="A73" s="30">
        <v>69</v>
      </c>
      <c r="B73" s="31">
        <v>4</v>
      </c>
      <c r="C73" s="118" t="s">
        <v>529</v>
      </c>
      <c r="D73" s="33" t="s">
        <v>461</v>
      </c>
      <c r="E73" s="34">
        <v>10.58</v>
      </c>
      <c r="F73" s="36" t="s">
        <v>80</v>
      </c>
      <c r="G73" s="37">
        <f t="shared" si="2"/>
        <v>5566.17958412098</v>
      </c>
      <c r="H73" s="37">
        <v>58890.18</v>
      </c>
      <c r="I73" s="37" t="s">
        <v>37</v>
      </c>
      <c r="J73" s="37">
        <v>70</v>
      </c>
      <c r="K73" s="30" t="s">
        <v>81</v>
      </c>
      <c r="L73" s="30"/>
    </row>
    <row r="74" spans="1:12">
      <c r="A74" s="30">
        <v>70</v>
      </c>
      <c r="B74" s="31">
        <v>4</v>
      </c>
      <c r="C74" s="118" t="s">
        <v>530</v>
      </c>
      <c r="D74" s="33" t="s">
        <v>461</v>
      </c>
      <c r="E74" s="34">
        <v>28.17</v>
      </c>
      <c r="F74" s="36" t="s">
        <v>80</v>
      </c>
      <c r="G74" s="37">
        <f t="shared" si="2"/>
        <v>4083.40681576145</v>
      </c>
      <c r="H74" s="37">
        <v>115029.57</v>
      </c>
      <c r="I74" s="37" t="s">
        <v>37</v>
      </c>
      <c r="J74" s="37">
        <v>70</v>
      </c>
      <c r="K74" s="30" t="s">
        <v>81</v>
      </c>
      <c r="L74" s="30"/>
    </row>
    <row r="75" spans="1:12">
      <c r="A75" s="30">
        <v>71</v>
      </c>
      <c r="B75" s="31">
        <v>7</v>
      </c>
      <c r="C75" s="118" t="s">
        <v>531</v>
      </c>
      <c r="D75" s="33" t="s">
        <v>461</v>
      </c>
      <c r="E75" s="34">
        <v>11.01</v>
      </c>
      <c r="F75" s="36" t="s">
        <v>80</v>
      </c>
      <c r="G75" s="37">
        <f t="shared" si="2"/>
        <v>6829.26521344233</v>
      </c>
      <c r="H75" s="37">
        <v>75190.21</v>
      </c>
      <c r="I75" s="37" t="s">
        <v>37</v>
      </c>
      <c r="J75" s="37">
        <v>70</v>
      </c>
      <c r="K75" s="30" t="s">
        <v>81</v>
      </c>
      <c r="L75" s="30"/>
    </row>
    <row r="76" spans="1:12">
      <c r="A76" s="30">
        <v>72</v>
      </c>
      <c r="B76" s="31">
        <v>7</v>
      </c>
      <c r="C76" s="118" t="s">
        <v>532</v>
      </c>
      <c r="D76" s="33" t="s">
        <v>461</v>
      </c>
      <c r="E76" s="34">
        <v>10.125</v>
      </c>
      <c r="F76" s="36" t="s">
        <v>80</v>
      </c>
      <c r="G76" s="37">
        <f t="shared" si="2"/>
        <v>6908.16683119447</v>
      </c>
      <c r="H76" s="37">
        <v>69945.189165844</v>
      </c>
      <c r="I76" s="37" t="s">
        <v>37</v>
      </c>
      <c r="J76" s="37">
        <v>70</v>
      </c>
      <c r="K76" s="30" t="s">
        <v>81</v>
      </c>
      <c r="L76" s="30"/>
    </row>
    <row r="77" spans="1:12">
      <c r="A77" s="30">
        <v>73</v>
      </c>
      <c r="B77" s="31">
        <v>7</v>
      </c>
      <c r="C77" s="118" t="s">
        <v>533</v>
      </c>
      <c r="D77" s="33" t="s">
        <v>461</v>
      </c>
      <c r="E77" s="34">
        <v>9.808</v>
      </c>
      <c r="F77" s="36" t="s">
        <v>80</v>
      </c>
      <c r="G77" s="37">
        <f t="shared" si="2"/>
        <v>6921</v>
      </c>
      <c r="H77" s="37">
        <v>67881.168</v>
      </c>
      <c r="I77" s="37" t="s">
        <v>37</v>
      </c>
      <c r="J77" s="37">
        <v>70</v>
      </c>
      <c r="K77" s="30" t="s">
        <v>81</v>
      </c>
      <c r="L77" s="30"/>
    </row>
    <row r="78" spans="1:12">
      <c r="A78" s="30">
        <v>74</v>
      </c>
      <c r="B78" s="31">
        <v>7</v>
      </c>
      <c r="C78" s="118" t="s">
        <v>534</v>
      </c>
      <c r="D78" s="33" t="s">
        <v>461</v>
      </c>
      <c r="E78" s="34">
        <v>9.092</v>
      </c>
      <c r="F78" s="36" t="s">
        <v>80</v>
      </c>
      <c r="G78" s="37">
        <f t="shared" si="2"/>
        <v>6921</v>
      </c>
      <c r="H78" s="37">
        <v>62925.732</v>
      </c>
      <c r="I78" s="37" t="s">
        <v>37</v>
      </c>
      <c r="J78" s="37">
        <v>70</v>
      </c>
      <c r="K78" s="30" t="s">
        <v>81</v>
      </c>
      <c r="L78" s="30"/>
    </row>
    <row r="79" spans="1:12">
      <c r="A79" s="30">
        <v>75</v>
      </c>
      <c r="B79" s="31">
        <v>7</v>
      </c>
      <c r="C79" s="118" t="s">
        <v>535</v>
      </c>
      <c r="D79" s="33" t="s">
        <v>461</v>
      </c>
      <c r="E79" s="34">
        <v>9.092</v>
      </c>
      <c r="F79" s="36" t="s">
        <v>80</v>
      </c>
      <c r="G79" s="37">
        <f t="shared" si="2"/>
        <v>6921</v>
      </c>
      <c r="H79" s="37">
        <v>62925.732</v>
      </c>
      <c r="I79" s="37" t="s">
        <v>37</v>
      </c>
      <c r="J79" s="37">
        <v>70</v>
      </c>
      <c r="K79" s="30" t="s">
        <v>81</v>
      </c>
      <c r="L79" s="30"/>
    </row>
    <row r="80" spans="1:12">
      <c r="A80" s="30">
        <v>76</v>
      </c>
      <c r="B80" s="31">
        <v>7</v>
      </c>
      <c r="C80" s="118" t="s">
        <v>536</v>
      </c>
      <c r="D80" s="33" t="s">
        <v>461</v>
      </c>
      <c r="E80" s="34">
        <v>9.8811</v>
      </c>
      <c r="F80" s="36" t="s">
        <v>80</v>
      </c>
      <c r="G80" s="37">
        <f t="shared" si="2"/>
        <v>6921</v>
      </c>
      <c r="H80" s="37">
        <v>68387.0931</v>
      </c>
      <c r="I80" s="37" t="s">
        <v>37</v>
      </c>
      <c r="J80" s="37">
        <v>70</v>
      </c>
      <c r="K80" s="30" t="s">
        <v>81</v>
      </c>
      <c r="L80" s="30"/>
    </row>
    <row r="81" spans="1:12">
      <c r="A81" s="30">
        <v>77</v>
      </c>
      <c r="B81" s="31">
        <v>7</v>
      </c>
      <c r="C81" s="118" t="s">
        <v>537</v>
      </c>
      <c r="D81" s="33" t="s">
        <v>461</v>
      </c>
      <c r="E81" s="34">
        <v>8.704</v>
      </c>
      <c r="F81" s="36" t="s">
        <v>80</v>
      </c>
      <c r="G81" s="37">
        <f t="shared" si="2"/>
        <v>6921</v>
      </c>
      <c r="H81" s="37">
        <v>60240.384</v>
      </c>
      <c r="I81" s="37" t="s">
        <v>37</v>
      </c>
      <c r="J81" s="37">
        <v>70</v>
      </c>
      <c r="K81" s="30" t="s">
        <v>81</v>
      </c>
      <c r="L81" s="30"/>
    </row>
    <row r="82" spans="1:12">
      <c r="A82" s="30">
        <v>78</v>
      </c>
      <c r="B82" s="31">
        <v>7</v>
      </c>
      <c r="C82" s="118" t="s">
        <v>538</v>
      </c>
      <c r="D82" s="33" t="s">
        <v>461</v>
      </c>
      <c r="E82" s="34">
        <v>19.8443</v>
      </c>
      <c r="F82" s="36" t="s">
        <v>80</v>
      </c>
      <c r="G82" s="37">
        <f t="shared" si="2"/>
        <v>5759.10483870965</v>
      </c>
      <c r="H82" s="37">
        <v>114285.404150806</v>
      </c>
      <c r="I82" s="37" t="s">
        <v>37</v>
      </c>
      <c r="J82" s="37">
        <v>70</v>
      </c>
      <c r="K82" s="30" t="s">
        <v>81</v>
      </c>
      <c r="L82" s="30"/>
    </row>
    <row r="83" spans="1:12">
      <c r="A83" s="30">
        <v>79</v>
      </c>
      <c r="B83" s="31">
        <v>7</v>
      </c>
      <c r="C83" s="118" t="s">
        <v>539</v>
      </c>
      <c r="D83" s="33" t="s">
        <v>461</v>
      </c>
      <c r="E83" s="34">
        <v>10.9691</v>
      </c>
      <c r="F83" s="36" t="s">
        <v>80</v>
      </c>
      <c r="G83" s="37">
        <f t="shared" si="2"/>
        <v>6832.57702825889</v>
      </c>
      <c r="H83" s="37">
        <v>74947.2206806746</v>
      </c>
      <c r="I83" s="37" t="s">
        <v>37</v>
      </c>
      <c r="J83" s="37">
        <v>70</v>
      </c>
      <c r="K83" s="30" t="s">
        <v>81</v>
      </c>
      <c r="L83" s="30"/>
    </row>
    <row r="84" spans="1:12">
      <c r="A84" s="30">
        <v>80</v>
      </c>
      <c r="B84" s="31">
        <v>7</v>
      </c>
      <c r="C84" s="118" t="s">
        <v>540</v>
      </c>
      <c r="D84" s="33" t="s">
        <v>461</v>
      </c>
      <c r="E84" s="34">
        <v>17.3829</v>
      </c>
      <c r="F84" s="36" t="s">
        <v>80</v>
      </c>
      <c r="G84" s="37">
        <f t="shared" si="2"/>
        <v>5790.96547756042</v>
      </c>
      <c r="H84" s="37">
        <v>100663.773799885</v>
      </c>
      <c r="I84" s="37" t="s">
        <v>37</v>
      </c>
      <c r="J84" s="37">
        <v>70</v>
      </c>
      <c r="K84" s="30" t="s">
        <v>81</v>
      </c>
      <c r="L84" s="30"/>
    </row>
    <row r="85" spans="1:12">
      <c r="A85" s="30">
        <v>81</v>
      </c>
      <c r="B85" s="31">
        <v>7</v>
      </c>
      <c r="C85" s="118" t="s">
        <v>541</v>
      </c>
      <c r="D85" s="33" t="s">
        <v>461</v>
      </c>
      <c r="E85" s="34">
        <v>13.2046</v>
      </c>
      <c r="F85" s="36" t="s">
        <v>80</v>
      </c>
      <c r="G85" s="37">
        <f t="shared" si="2"/>
        <v>6178.57575757575</v>
      </c>
      <c r="H85" s="37">
        <v>81585.6214484848</v>
      </c>
      <c r="I85" s="37" t="s">
        <v>37</v>
      </c>
      <c r="J85" s="37">
        <v>70</v>
      </c>
      <c r="K85" s="30" t="s">
        <v>81</v>
      </c>
      <c r="L85" s="30"/>
    </row>
    <row r="86" spans="3:8">
      <c r="C86" s="119"/>
      <c r="E86" s="10">
        <f>SUM(E5:E85)</f>
        <v>1232.893</v>
      </c>
      <c r="G86" s="120">
        <f t="shared" si="2"/>
        <v>4499.73185697842</v>
      </c>
      <c r="H86" s="11">
        <f>SUM(H5:H85)</f>
        <v>5547687.90834569</v>
      </c>
    </row>
    <row r="87" spans="1:12">
      <c r="A87" s="121" t="s">
        <v>542</v>
      </c>
      <c r="B87" s="121"/>
      <c r="C87" s="121"/>
      <c r="D87" s="121"/>
      <c r="E87" s="122"/>
      <c r="F87" s="121"/>
      <c r="G87" s="121"/>
      <c r="H87" s="121"/>
      <c r="I87" s="121"/>
      <c r="J87" s="121"/>
      <c r="K87" s="121"/>
      <c r="L87" s="121"/>
    </row>
    <row r="88" spans="1:12">
      <c r="A88" s="50" t="s">
        <v>84</v>
      </c>
      <c r="B88" s="50"/>
      <c r="C88" s="50"/>
      <c r="D88" s="50"/>
      <c r="E88" s="52"/>
      <c r="F88" s="50"/>
      <c r="G88" s="50"/>
      <c r="H88" s="50"/>
      <c r="I88" s="50"/>
      <c r="J88" s="50"/>
      <c r="K88" s="50"/>
      <c r="L88" s="50"/>
    </row>
  </sheetData>
  <mergeCells count="5">
    <mergeCell ref="A1:L1"/>
    <mergeCell ref="A2:L2"/>
    <mergeCell ref="E3:L3"/>
    <mergeCell ref="A87:L87"/>
    <mergeCell ref="A88:L88"/>
  </mergeCells>
  <pageMargins left="0.751388888888889" right="0.751388888888889" top="1" bottom="1" header="0.5" footer="0.5"/>
  <pageSetup paperSize="9" scale="5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93"/>
  <sheetViews>
    <sheetView workbookViewId="0">
      <selection activeCell="A3" sqref="A3:M3"/>
    </sheetView>
  </sheetViews>
  <sheetFormatPr defaultColWidth="10" defaultRowHeight="13.5"/>
  <cols>
    <col min="1" max="1" width="4.375" style="79" customWidth="1"/>
    <col min="2" max="3" width="5.375" style="79" customWidth="1"/>
    <col min="4" max="4" width="6.375" style="79" customWidth="1"/>
    <col min="5" max="5" width="8.875" style="79" customWidth="1"/>
    <col min="6" max="6" width="11.625" style="80" customWidth="1"/>
    <col min="7" max="7" width="13.375" style="87" customWidth="1"/>
    <col min="8" max="8" width="13.625" style="87" customWidth="1"/>
    <col min="9" max="9" width="10.25" style="79" customWidth="1"/>
    <col min="10" max="10" width="10" style="79" customWidth="1"/>
    <col min="11" max="11" width="11.625" style="79" customWidth="1"/>
    <col min="12" max="12" width="8.125" style="79" customWidth="1"/>
    <col min="13" max="13" width="5.125" style="79" customWidth="1"/>
    <col min="14" max="16384" width="10" style="79"/>
  </cols>
  <sheetData>
    <row r="1" s="56" customFormat="1" ht="27" customHeight="1" spans="1:13">
      <c r="A1" s="88" t="s">
        <v>543</v>
      </c>
      <c r="B1" s="88"/>
      <c r="C1" s="88"/>
      <c r="D1" s="88"/>
      <c r="E1" s="88"/>
      <c r="F1" s="89"/>
      <c r="G1" s="90"/>
      <c r="H1" s="90"/>
      <c r="I1" s="88"/>
      <c r="J1" s="88"/>
      <c r="K1" s="88"/>
      <c r="L1" s="88"/>
      <c r="M1" s="88"/>
    </row>
    <row r="2" s="56" customFormat="1" spans="1:13">
      <c r="A2" s="91" t="s">
        <v>66</v>
      </c>
      <c r="B2" s="92"/>
      <c r="C2" s="92"/>
      <c r="D2" s="92"/>
      <c r="E2" s="92"/>
      <c r="F2" s="93"/>
      <c r="G2" s="94"/>
      <c r="H2" s="94"/>
      <c r="I2" s="92"/>
      <c r="J2" s="92"/>
      <c r="K2" s="92"/>
      <c r="L2" s="92"/>
      <c r="M2" s="102"/>
    </row>
    <row r="3" s="56" customFormat="1" spans="1:13">
      <c r="A3" s="95" t="s">
        <v>544</v>
      </c>
      <c r="B3" s="96"/>
      <c r="C3" s="96"/>
      <c r="D3" s="96"/>
      <c r="E3" s="96"/>
      <c r="F3" s="97"/>
      <c r="G3" s="98"/>
      <c r="H3" s="98"/>
      <c r="I3" s="96"/>
      <c r="J3" s="96"/>
      <c r="K3" s="96"/>
      <c r="L3" s="96"/>
      <c r="M3" s="103"/>
    </row>
    <row r="4" s="79" customFormat="1" ht="27" spans="1:13">
      <c r="A4" s="26" t="s">
        <v>67</v>
      </c>
      <c r="B4" s="26" t="s">
        <v>68</v>
      </c>
      <c r="C4" s="26" t="s">
        <v>69</v>
      </c>
      <c r="D4" s="26" t="s">
        <v>70</v>
      </c>
      <c r="E4" s="26" t="s">
        <v>24</v>
      </c>
      <c r="F4" s="99" t="s">
        <v>71</v>
      </c>
      <c r="G4" s="76" t="s">
        <v>72</v>
      </c>
      <c r="H4" s="76" t="s">
        <v>73</v>
      </c>
      <c r="I4" s="26" t="s">
        <v>74</v>
      </c>
      <c r="J4" s="26" t="s">
        <v>545</v>
      </c>
      <c r="K4" s="26" t="s">
        <v>546</v>
      </c>
      <c r="L4" s="26" t="s">
        <v>547</v>
      </c>
      <c r="M4" s="26" t="s">
        <v>78</v>
      </c>
    </row>
    <row r="5" s="79" customFormat="1" spans="1:13">
      <c r="A5" s="31">
        <v>1</v>
      </c>
      <c r="B5" s="31">
        <v>1</v>
      </c>
      <c r="C5" s="30">
        <v>201</v>
      </c>
      <c r="D5" s="31">
        <v>2.9</v>
      </c>
      <c r="E5" s="31" t="s">
        <v>79</v>
      </c>
      <c r="F5" s="100">
        <v>93.18</v>
      </c>
      <c r="G5" s="101">
        <v>74.387</v>
      </c>
      <c r="H5" s="101">
        <v>18.7888</v>
      </c>
      <c r="I5" s="36" t="s">
        <v>80</v>
      </c>
      <c r="J5" s="104">
        <v>4510</v>
      </c>
      <c r="K5" s="105"/>
      <c r="L5" s="31" t="s">
        <v>81</v>
      </c>
      <c r="M5" s="31" t="s">
        <v>548</v>
      </c>
    </row>
    <row r="6" s="79" customFormat="1" spans="1:13">
      <c r="A6" s="31">
        <v>1</v>
      </c>
      <c r="B6" s="31">
        <v>1</v>
      </c>
      <c r="C6" s="30">
        <v>301</v>
      </c>
      <c r="D6" s="31">
        <v>2.9</v>
      </c>
      <c r="E6" s="31" t="s">
        <v>79</v>
      </c>
      <c r="F6" s="100">
        <v>93.18</v>
      </c>
      <c r="G6" s="101">
        <v>74.387</v>
      </c>
      <c r="H6" s="101">
        <v>18.7888</v>
      </c>
      <c r="I6" s="36" t="s">
        <v>80</v>
      </c>
      <c r="J6" s="106"/>
      <c r="K6" s="107"/>
      <c r="L6" s="31" t="s">
        <v>81</v>
      </c>
      <c r="M6" s="31" t="s">
        <v>548</v>
      </c>
    </row>
    <row r="7" s="79" customFormat="1" spans="1:13">
      <c r="A7" s="31">
        <v>1</v>
      </c>
      <c r="B7" s="31">
        <v>1</v>
      </c>
      <c r="C7" s="30">
        <v>401</v>
      </c>
      <c r="D7" s="31">
        <v>2.9</v>
      </c>
      <c r="E7" s="31" t="s">
        <v>79</v>
      </c>
      <c r="F7" s="100">
        <v>93.18</v>
      </c>
      <c r="G7" s="101">
        <v>74.387</v>
      </c>
      <c r="H7" s="101">
        <v>18.7888</v>
      </c>
      <c r="I7" s="36" t="s">
        <v>80</v>
      </c>
      <c r="J7" s="106"/>
      <c r="K7" s="107"/>
      <c r="L7" s="31" t="s">
        <v>81</v>
      </c>
      <c r="M7" s="31" t="s">
        <v>548</v>
      </c>
    </row>
    <row r="8" s="79" customFormat="1" spans="1:13">
      <c r="A8" s="31">
        <v>1</v>
      </c>
      <c r="B8" s="31">
        <v>1</v>
      </c>
      <c r="C8" s="30">
        <v>501</v>
      </c>
      <c r="D8" s="31">
        <v>2.9</v>
      </c>
      <c r="E8" s="31" t="s">
        <v>79</v>
      </c>
      <c r="F8" s="100">
        <v>93.18</v>
      </c>
      <c r="G8" s="101">
        <v>74.387</v>
      </c>
      <c r="H8" s="101">
        <v>18.7888</v>
      </c>
      <c r="I8" s="36" t="s">
        <v>80</v>
      </c>
      <c r="J8" s="106"/>
      <c r="K8" s="107"/>
      <c r="L8" s="31" t="s">
        <v>81</v>
      </c>
      <c r="M8" s="31" t="s">
        <v>548</v>
      </c>
    </row>
    <row r="9" s="79" customFormat="1" spans="1:13">
      <c r="A9" s="31">
        <v>1</v>
      </c>
      <c r="B9" s="31">
        <v>1</v>
      </c>
      <c r="C9" s="30">
        <v>601</v>
      </c>
      <c r="D9" s="31">
        <v>2.9</v>
      </c>
      <c r="E9" s="31" t="s">
        <v>79</v>
      </c>
      <c r="F9" s="100">
        <v>93.18</v>
      </c>
      <c r="G9" s="101">
        <v>74.387</v>
      </c>
      <c r="H9" s="101">
        <v>18.7888</v>
      </c>
      <c r="I9" s="36" t="s">
        <v>80</v>
      </c>
      <c r="J9" s="106"/>
      <c r="K9" s="107"/>
      <c r="L9" s="31" t="s">
        <v>81</v>
      </c>
      <c r="M9" s="31" t="s">
        <v>548</v>
      </c>
    </row>
    <row r="10" s="79" customFormat="1" spans="1:13">
      <c r="A10" s="31">
        <v>1</v>
      </c>
      <c r="B10" s="31">
        <v>1</v>
      </c>
      <c r="C10" s="30">
        <v>701</v>
      </c>
      <c r="D10" s="31">
        <v>2.9</v>
      </c>
      <c r="E10" s="31" t="s">
        <v>79</v>
      </c>
      <c r="F10" s="100">
        <v>93.18</v>
      </c>
      <c r="G10" s="101">
        <v>74.387</v>
      </c>
      <c r="H10" s="101">
        <v>18.7888</v>
      </c>
      <c r="I10" s="36" t="s">
        <v>80</v>
      </c>
      <c r="J10" s="106"/>
      <c r="K10" s="107"/>
      <c r="L10" s="31" t="s">
        <v>81</v>
      </c>
      <c r="M10" s="31" t="s">
        <v>548</v>
      </c>
    </row>
    <row r="11" s="79" customFormat="1" spans="1:13">
      <c r="A11" s="31">
        <v>1</v>
      </c>
      <c r="B11" s="31">
        <v>1</v>
      </c>
      <c r="C11" s="30">
        <v>801</v>
      </c>
      <c r="D11" s="31">
        <v>2.9</v>
      </c>
      <c r="E11" s="31" t="s">
        <v>79</v>
      </c>
      <c r="F11" s="100">
        <v>93.18</v>
      </c>
      <c r="G11" s="101">
        <v>74.387</v>
      </c>
      <c r="H11" s="101">
        <v>18.7888</v>
      </c>
      <c r="I11" s="36" t="s">
        <v>80</v>
      </c>
      <c r="J11" s="106"/>
      <c r="K11" s="107"/>
      <c r="L11" s="31" t="s">
        <v>81</v>
      </c>
      <c r="M11" s="31" t="s">
        <v>548</v>
      </c>
    </row>
    <row r="12" s="79" customFormat="1" spans="1:13">
      <c r="A12" s="31">
        <v>1</v>
      </c>
      <c r="B12" s="31">
        <v>1</v>
      </c>
      <c r="C12" s="30">
        <v>202</v>
      </c>
      <c r="D12" s="31">
        <v>2.9</v>
      </c>
      <c r="E12" s="31" t="s">
        <v>79</v>
      </c>
      <c r="F12" s="100">
        <v>92.26</v>
      </c>
      <c r="G12" s="101">
        <v>73.659</v>
      </c>
      <c r="H12" s="101">
        <v>18.6049</v>
      </c>
      <c r="I12" s="36" t="s">
        <v>80</v>
      </c>
      <c r="J12" s="106"/>
      <c r="K12" s="107"/>
      <c r="L12" s="31" t="s">
        <v>81</v>
      </c>
      <c r="M12" s="31" t="s">
        <v>548</v>
      </c>
    </row>
    <row r="13" s="79" customFormat="1" spans="1:13">
      <c r="A13" s="31">
        <v>1</v>
      </c>
      <c r="B13" s="31">
        <v>1</v>
      </c>
      <c r="C13" s="30">
        <v>302</v>
      </c>
      <c r="D13" s="31">
        <v>2.9</v>
      </c>
      <c r="E13" s="31" t="s">
        <v>79</v>
      </c>
      <c r="F13" s="100">
        <v>92.26</v>
      </c>
      <c r="G13" s="101">
        <v>73.659</v>
      </c>
      <c r="H13" s="101">
        <v>18.6049</v>
      </c>
      <c r="I13" s="36" t="s">
        <v>80</v>
      </c>
      <c r="J13" s="106"/>
      <c r="K13" s="107"/>
      <c r="L13" s="31" t="s">
        <v>81</v>
      </c>
      <c r="M13" s="31" t="s">
        <v>548</v>
      </c>
    </row>
    <row r="14" s="79" customFormat="1" spans="1:13">
      <c r="A14" s="31">
        <v>1</v>
      </c>
      <c r="B14" s="31">
        <v>1</v>
      </c>
      <c r="C14" s="30">
        <v>402</v>
      </c>
      <c r="D14" s="31">
        <v>2.9</v>
      </c>
      <c r="E14" s="31" t="s">
        <v>79</v>
      </c>
      <c r="F14" s="100">
        <v>92.26</v>
      </c>
      <c r="G14" s="101">
        <v>73.659</v>
      </c>
      <c r="H14" s="101">
        <v>18.6049</v>
      </c>
      <c r="I14" s="36" t="s">
        <v>80</v>
      </c>
      <c r="J14" s="106"/>
      <c r="K14" s="107"/>
      <c r="L14" s="31" t="s">
        <v>81</v>
      </c>
      <c r="M14" s="31" t="s">
        <v>548</v>
      </c>
    </row>
    <row r="15" s="79" customFormat="1" spans="1:13">
      <c r="A15" s="31">
        <v>1</v>
      </c>
      <c r="B15" s="31">
        <v>1</v>
      </c>
      <c r="C15" s="30">
        <v>502</v>
      </c>
      <c r="D15" s="31">
        <v>2.9</v>
      </c>
      <c r="E15" s="31" t="s">
        <v>79</v>
      </c>
      <c r="F15" s="100">
        <v>92.26</v>
      </c>
      <c r="G15" s="101">
        <v>73.659</v>
      </c>
      <c r="H15" s="101">
        <v>18.6049</v>
      </c>
      <c r="I15" s="36" t="s">
        <v>80</v>
      </c>
      <c r="J15" s="106"/>
      <c r="K15" s="107"/>
      <c r="L15" s="31" t="s">
        <v>81</v>
      </c>
      <c r="M15" s="31" t="s">
        <v>548</v>
      </c>
    </row>
    <row r="16" s="79" customFormat="1" spans="1:13">
      <c r="A16" s="31">
        <v>1</v>
      </c>
      <c r="B16" s="31">
        <v>1</v>
      </c>
      <c r="C16" s="30">
        <v>602</v>
      </c>
      <c r="D16" s="31">
        <v>2.9</v>
      </c>
      <c r="E16" s="31" t="s">
        <v>79</v>
      </c>
      <c r="F16" s="100">
        <v>92.26</v>
      </c>
      <c r="G16" s="101">
        <v>73.659</v>
      </c>
      <c r="H16" s="101">
        <v>18.6049</v>
      </c>
      <c r="I16" s="36" t="s">
        <v>80</v>
      </c>
      <c r="J16" s="106"/>
      <c r="K16" s="107"/>
      <c r="L16" s="31" t="s">
        <v>81</v>
      </c>
      <c r="M16" s="31" t="s">
        <v>548</v>
      </c>
    </row>
    <row r="17" s="79" customFormat="1" spans="1:13">
      <c r="A17" s="31">
        <v>1</v>
      </c>
      <c r="B17" s="31">
        <v>1</v>
      </c>
      <c r="C17" s="30">
        <v>702</v>
      </c>
      <c r="D17" s="31">
        <v>2.9</v>
      </c>
      <c r="E17" s="31" t="s">
        <v>79</v>
      </c>
      <c r="F17" s="100">
        <v>92.26</v>
      </c>
      <c r="G17" s="101">
        <v>73.659</v>
      </c>
      <c r="H17" s="101">
        <v>18.6049</v>
      </c>
      <c r="I17" s="36" t="s">
        <v>80</v>
      </c>
      <c r="J17" s="106"/>
      <c r="K17" s="107"/>
      <c r="L17" s="31" t="s">
        <v>81</v>
      </c>
      <c r="M17" s="31" t="s">
        <v>548</v>
      </c>
    </row>
    <row r="18" s="79" customFormat="1" spans="1:13">
      <c r="A18" s="31">
        <v>1</v>
      </c>
      <c r="B18" s="31">
        <v>1</v>
      </c>
      <c r="C18" s="30">
        <v>802</v>
      </c>
      <c r="D18" s="31">
        <v>2.9</v>
      </c>
      <c r="E18" s="31" t="s">
        <v>79</v>
      </c>
      <c r="F18" s="100">
        <v>92.26</v>
      </c>
      <c r="G18" s="101">
        <v>73.659</v>
      </c>
      <c r="H18" s="101">
        <v>18.6049</v>
      </c>
      <c r="I18" s="36" t="s">
        <v>80</v>
      </c>
      <c r="J18" s="106"/>
      <c r="K18" s="107"/>
      <c r="L18" s="31" t="s">
        <v>81</v>
      </c>
      <c r="M18" s="31" t="s">
        <v>548</v>
      </c>
    </row>
    <row r="19" s="79" customFormat="1" spans="1:13">
      <c r="A19" s="31">
        <v>1</v>
      </c>
      <c r="B19" s="31">
        <v>2</v>
      </c>
      <c r="C19" s="30">
        <v>203</v>
      </c>
      <c r="D19" s="31">
        <v>2.9</v>
      </c>
      <c r="E19" s="31" t="s">
        <v>549</v>
      </c>
      <c r="F19" s="100">
        <v>72.16</v>
      </c>
      <c r="G19" s="101">
        <v>54.1905</v>
      </c>
      <c r="H19" s="101">
        <v>17.9731</v>
      </c>
      <c r="I19" s="36" t="s">
        <v>80</v>
      </c>
      <c r="J19" s="106"/>
      <c r="K19" s="107"/>
      <c r="L19" s="31" t="s">
        <v>81</v>
      </c>
      <c r="M19" s="31" t="s">
        <v>548</v>
      </c>
    </row>
    <row r="20" s="79" customFormat="1" spans="1:13">
      <c r="A20" s="31">
        <v>1</v>
      </c>
      <c r="B20" s="31">
        <v>2</v>
      </c>
      <c r="C20" s="30">
        <v>303</v>
      </c>
      <c r="D20" s="31">
        <v>2.9</v>
      </c>
      <c r="E20" s="31" t="s">
        <v>549</v>
      </c>
      <c r="F20" s="100">
        <v>72.16</v>
      </c>
      <c r="G20" s="101">
        <v>54.1905</v>
      </c>
      <c r="H20" s="101">
        <v>17.9731</v>
      </c>
      <c r="I20" s="36" t="s">
        <v>80</v>
      </c>
      <c r="J20" s="106"/>
      <c r="K20" s="107"/>
      <c r="L20" s="31" t="s">
        <v>81</v>
      </c>
      <c r="M20" s="31" t="s">
        <v>548</v>
      </c>
    </row>
    <row r="21" s="79" customFormat="1" spans="1:13">
      <c r="A21" s="31">
        <v>1</v>
      </c>
      <c r="B21" s="31">
        <v>2</v>
      </c>
      <c r="C21" s="30">
        <v>403</v>
      </c>
      <c r="D21" s="31">
        <v>2.9</v>
      </c>
      <c r="E21" s="31" t="s">
        <v>549</v>
      </c>
      <c r="F21" s="100">
        <v>72.16</v>
      </c>
      <c r="G21" s="101">
        <v>54.1905</v>
      </c>
      <c r="H21" s="101">
        <v>17.9731</v>
      </c>
      <c r="I21" s="36" t="s">
        <v>80</v>
      </c>
      <c r="J21" s="106"/>
      <c r="K21" s="107"/>
      <c r="L21" s="31" t="s">
        <v>81</v>
      </c>
      <c r="M21" s="31" t="s">
        <v>548</v>
      </c>
    </row>
    <row r="22" s="79" customFormat="1" spans="1:13">
      <c r="A22" s="31">
        <v>1</v>
      </c>
      <c r="B22" s="31">
        <v>2</v>
      </c>
      <c r="C22" s="30">
        <v>503</v>
      </c>
      <c r="D22" s="31">
        <v>2.9</v>
      </c>
      <c r="E22" s="31" t="s">
        <v>549</v>
      </c>
      <c r="F22" s="100">
        <v>72.16</v>
      </c>
      <c r="G22" s="101">
        <v>54.1905</v>
      </c>
      <c r="H22" s="101">
        <v>17.9731</v>
      </c>
      <c r="I22" s="36" t="s">
        <v>80</v>
      </c>
      <c r="J22" s="106"/>
      <c r="K22" s="107"/>
      <c r="L22" s="31" t="s">
        <v>81</v>
      </c>
      <c r="M22" s="31" t="s">
        <v>548</v>
      </c>
    </row>
    <row r="23" s="79" customFormat="1" spans="1:13">
      <c r="A23" s="31">
        <v>1</v>
      </c>
      <c r="B23" s="31">
        <v>2</v>
      </c>
      <c r="C23" s="30">
        <v>603</v>
      </c>
      <c r="D23" s="31">
        <v>2.9</v>
      </c>
      <c r="E23" s="31" t="s">
        <v>549</v>
      </c>
      <c r="F23" s="100">
        <v>72.16</v>
      </c>
      <c r="G23" s="101">
        <v>54.1905</v>
      </c>
      <c r="H23" s="101">
        <v>17.9731</v>
      </c>
      <c r="I23" s="36" t="s">
        <v>80</v>
      </c>
      <c r="J23" s="106"/>
      <c r="K23" s="107"/>
      <c r="L23" s="31" t="s">
        <v>81</v>
      </c>
      <c r="M23" s="31" t="s">
        <v>548</v>
      </c>
    </row>
    <row r="24" s="79" customFormat="1" spans="1:13">
      <c r="A24" s="31">
        <v>1</v>
      </c>
      <c r="B24" s="31">
        <v>2</v>
      </c>
      <c r="C24" s="30">
        <v>703</v>
      </c>
      <c r="D24" s="31">
        <v>2.9</v>
      </c>
      <c r="E24" s="31" t="s">
        <v>549</v>
      </c>
      <c r="F24" s="100">
        <v>72.16</v>
      </c>
      <c r="G24" s="101">
        <v>54.1905</v>
      </c>
      <c r="H24" s="101">
        <v>17.9731</v>
      </c>
      <c r="I24" s="36" t="s">
        <v>80</v>
      </c>
      <c r="J24" s="106"/>
      <c r="K24" s="107"/>
      <c r="L24" s="31" t="s">
        <v>81</v>
      </c>
      <c r="M24" s="31" t="s">
        <v>548</v>
      </c>
    </row>
    <row r="25" s="79" customFormat="1" spans="1:13">
      <c r="A25" s="31">
        <v>1</v>
      </c>
      <c r="B25" s="31">
        <v>2</v>
      </c>
      <c r="C25" s="30">
        <v>803</v>
      </c>
      <c r="D25" s="31">
        <v>2.9</v>
      </c>
      <c r="E25" s="31" t="s">
        <v>549</v>
      </c>
      <c r="F25" s="100">
        <v>72.16</v>
      </c>
      <c r="G25" s="101">
        <v>54.1905</v>
      </c>
      <c r="H25" s="101">
        <v>17.9731</v>
      </c>
      <c r="I25" s="36" t="s">
        <v>80</v>
      </c>
      <c r="J25" s="106"/>
      <c r="K25" s="107"/>
      <c r="L25" s="31" t="s">
        <v>81</v>
      </c>
      <c r="M25" s="31" t="s">
        <v>548</v>
      </c>
    </row>
    <row r="26" s="79" customFormat="1" spans="1:13">
      <c r="A26" s="31">
        <v>1</v>
      </c>
      <c r="B26" s="31">
        <v>2</v>
      </c>
      <c r="C26" s="30">
        <v>204</v>
      </c>
      <c r="D26" s="31">
        <v>2.9</v>
      </c>
      <c r="E26" s="31" t="s">
        <v>549</v>
      </c>
      <c r="F26" s="100">
        <v>71.74</v>
      </c>
      <c r="G26" s="101">
        <v>53.8696</v>
      </c>
      <c r="H26" s="101">
        <v>17.8666</v>
      </c>
      <c r="I26" s="36" t="s">
        <v>80</v>
      </c>
      <c r="J26" s="106"/>
      <c r="K26" s="107"/>
      <c r="L26" s="31" t="s">
        <v>81</v>
      </c>
      <c r="M26" s="31" t="s">
        <v>548</v>
      </c>
    </row>
    <row r="27" s="79" customFormat="1" spans="1:13">
      <c r="A27" s="31">
        <v>1</v>
      </c>
      <c r="B27" s="31">
        <v>2</v>
      </c>
      <c r="C27" s="30">
        <v>304</v>
      </c>
      <c r="D27" s="31">
        <v>2.9</v>
      </c>
      <c r="E27" s="31" t="s">
        <v>549</v>
      </c>
      <c r="F27" s="100">
        <v>71.74</v>
      </c>
      <c r="G27" s="101">
        <v>53.8696</v>
      </c>
      <c r="H27" s="101">
        <v>17.8666</v>
      </c>
      <c r="I27" s="36" t="s">
        <v>80</v>
      </c>
      <c r="J27" s="106"/>
      <c r="K27" s="107"/>
      <c r="L27" s="31" t="s">
        <v>81</v>
      </c>
      <c r="M27" s="31" t="s">
        <v>548</v>
      </c>
    </row>
    <row r="28" s="79" customFormat="1" spans="1:13">
      <c r="A28" s="31">
        <v>1</v>
      </c>
      <c r="B28" s="31">
        <v>2</v>
      </c>
      <c r="C28" s="30">
        <v>404</v>
      </c>
      <c r="D28" s="31">
        <v>2.9</v>
      </c>
      <c r="E28" s="31" t="s">
        <v>549</v>
      </c>
      <c r="F28" s="100">
        <v>71.74</v>
      </c>
      <c r="G28" s="101">
        <v>53.8696</v>
      </c>
      <c r="H28" s="101">
        <v>17.8666</v>
      </c>
      <c r="I28" s="36" t="s">
        <v>80</v>
      </c>
      <c r="J28" s="106"/>
      <c r="K28" s="107"/>
      <c r="L28" s="31" t="s">
        <v>81</v>
      </c>
      <c r="M28" s="31" t="s">
        <v>548</v>
      </c>
    </row>
    <row r="29" s="79" customFormat="1" spans="1:13">
      <c r="A29" s="31">
        <v>1</v>
      </c>
      <c r="B29" s="31">
        <v>2</v>
      </c>
      <c r="C29" s="30">
        <v>504</v>
      </c>
      <c r="D29" s="31">
        <v>2.9</v>
      </c>
      <c r="E29" s="31" t="s">
        <v>549</v>
      </c>
      <c r="F29" s="100">
        <v>71.74</v>
      </c>
      <c r="G29" s="101">
        <v>53.8696</v>
      </c>
      <c r="H29" s="101">
        <v>17.8666</v>
      </c>
      <c r="I29" s="36" t="s">
        <v>80</v>
      </c>
      <c r="J29" s="106"/>
      <c r="K29" s="107"/>
      <c r="L29" s="31" t="s">
        <v>81</v>
      </c>
      <c r="M29" s="31" t="s">
        <v>548</v>
      </c>
    </row>
    <row r="30" s="79" customFormat="1" spans="1:13">
      <c r="A30" s="31">
        <v>1</v>
      </c>
      <c r="B30" s="31">
        <v>2</v>
      </c>
      <c r="C30" s="30">
        <v>604</v>
      </c>
      <c r="D30" s="31">
        <v>2.9</v>
      </c>
      <c r="E30" s="31" t="s">
        <v>549</v>
      </c>
      <c r="F30" s="100">
        <v>71.74</v>
      </c>
      <c r="G30" s="101">
        <v>53.8696</v>
      </c>
      <c r="H30" s="101">
        <v>17.8666</v>
      </c>
      <c r="I30" s="36" t="s">
        <v>80</v>
      </c>
      <c r="J30" s="106"/>
      <c r="K30" s="107"/>
      <c r="L30" s="31" t="s">
        <v>81</v>
      </c>
      <c r="M30" s="31" t="s">
        <v>548</v>
      </c>
    </row>
    <row r="31" s="79" customFormat="1" spans="1:13">
      <c r="A31" s="31">
        <v>1</v>
      </c>
      <c r="B31" s="31">
        <v>2</v>
      </c>
      <c r="C31" s="30">
        <v>704</v>
      </c>
      <c r="D31" s="31">
        <v>2.9</v>
      </c>
      <c r="E31" s="31" t="s">
        <v>549</v>
      </c>
      <c r="F31" s="100">
        <v>71.74</v>
      </c>
      <c r="G31" s="101">
        <v>53.8696</v>
      </c>
      <c r="H31" s="101">
        <v>17.8666</v>
      </c>
      <c r="I31" s="36" t="s">
        <v>80</v>
      </c>
      <c r="J31" s="106"/>
      <c r="K31" s="107"/>
      <c r="L31" s="31" t="s">
        <v>81</v>
      </c>
      <c r="M31" s="31" t="s">
        <v>548</v>
      </c>
    </row>
    <row r="32" s="79" customFormat="1" spans="1:13">
      <c r="A32" s="31">
        <v>1</v>
      </c>
      <c r="B32" s="31">
        <v>2</v>
      </c>
      <c r="C32" s="30">
        <v>804</v>
      </c>
      <c r="D32" s="31">
        <v>2.9</v>
      </c>
      <c r="E32" s="31" t="s">
        <v>549</v>
      </c>
      <c r="F32" s="100">
        <v>71.74</v>
      </c>
      <c r="G32" s="101">
        <v>53.8696</v>
      </c>
      <c r="H32" s="101">
        <v>17.8666</v>
      </c>
      <c r="I32" s="36" t="s">
        <v>80</v>
      </c>
      <c r="J32" s="106"/>
      <c r="K32" s="107"/>
      <c r="L32" s="31" t="s">
        <v>81</v>
      </c>
      <c r="M32" s="31" t="s">
        <v>548</v>
      </c>
    </row>
    <row r="33" s="79" customFormat="1" spans="1:13">
      <c r="A33" s="31">
        <v>1</v>
      </c>
      <c r="B33" s="31">
        <v>3</v>
      </c>
      <c r="C33" s="30">
        <v>205</v>
      </c>
      <c r="D33" s="31">
        <v>2.9</v>
      </c>
      <c r="E33" s="31" t="s">
        <v>549</v>
      </c>
      <c r="F33" s="100">
        <v>73.28</v>
      </c>
      <c r="G33" s="101">
        <v>54.1905</v>
      </c>
      <c r="H33" s="101">
        <v>19.0919</v>
      </c>
      <c r="I33" s="36" t="s">
        <v>80</v>
      </c>
      <c r="J33" s="106"/>
      <c r="K33" s="107"/>
      <c r="L33" s="31" t="s">
        <v>81</v>
      </c>
      <c r="M33" s="31" t="s">
        <v>548</v>
      </c>
    </row>
    <row r="34" s="79" customFormat="1" spans="1:13">
      <c r="A34" s="31">
        <v>1</v>
      </c>
      <c r="B34" s="31">
        <v>3</v>
      </c>
      <c r="C34" s="30">
        <v>305</v>
      </c>
      <c r="D34" s="31">
        <v>2.9</v>
      </c>
      <c r="E34" s="31" t="s">
        <v>549</v>
      </c>
      <c r="F34" s="100">
        <v>73.28</v>
      </c>
      <c r="G34" s="101">
        <v>54.1905</v>
      </c>
      <c r="H34" s="101">
        <v>19.0919</v>
      </c>
      <c r="I34" s="36" t="s">
        <v>80</v>
      </c>
      <c r="J34" s="106"/>
      <c r="K34" s="107"/>
      <c r="L34" s="31" t="s">
        <v>81</v>
      </c>
      <c r="M34" s="31" t="s">
        <v>548</v>
      </c>
    </row>
    <row r="35" s="79" customFormat="1" spans="1:13">
      <c r="A35" s="31">
        <v>1</v>
      </c>
      <c r="B35" s="31">
        <v>3</v>
      </c>
      <c r="C35" s="30">
        <v>405</v>
      </c>
      <c r="D35" s="31">
        <v>2.9</v>
      </c>
      <c r="E35" s="31" t="s">
        <v>549</v>
      </c>
      <c r="F35" s="100">
        <v>73.28</v>
      </c>
      <c r="G35" s="101">
        <v>54.1905</v>
      </c>
      <c r="H35" s="101">
        <v>19.0919</v>
      </c>
      <c r="I35" s="36" t="s">
        <v>80</v>
      </c>
      <c r="J35" s="106"/>
      <c r="K35" s="107"/>
      <c r="L35" s="31" t="s">
        <v>81</v>
      </c>
      <c r="M35" s="31" t="s">
        <v>548</v>
      </c>
    </row>
    <row r="36" s="79" customFormat="1" spans="1:13">
      <c r="A36" s="31">
        <v>1</v>
      </c>
      <c r="B36" s="31">
        <v>3</v>
      </c>
      <c r="C36" s="30">
        <v>505</v>
      </c>
      <c r="D36" s="31">
        <v>2.9</v>
      </c>
      <c r="E36" s="31" t="s">
        <v>549</v>
      </c>
      <c r="F36" s="100">
        <v>73.28</v>
      </c>
      <c r="G36" s="101">
        <v>54.1905</v>
      </c>
      <c r="H36" s="101">
        <v>19.0919</v>
      </c>
      <c r="I36" s="36" t="s">
        <v>80</v>
      </c>
      <c r="J36" s="106"/>
      <c r="K36" s="107"/>
      <c r="L36" s="31" t="s">
        <v>81</v>
      </c>
      <c r="M36" s="31" t="s">
        <v>548</v>
      </c>
    </row>
    <row r="37" s="79" customFormat="1" spans="1:13">
      <c r="A37" s="31">
        <v>1</v>
      </c>
      <c r="B37" s="31">
        <v>3</v>
      </c>
      <c r="C37" s="30">
        <v>605</v>
      </c>
      <c r="D37" s="31">
        <v>2.9</v>
      </c>
      <c r="E37" s="31" t="s">
        <v>549</v>
      </c>
      <c r="F37" s="100">
        <v>73.28</v>
      </c>
      <c r="G37" s="101">
        <v>54.1905</v>
      </c>
      <c r="H37" s="101">
        <v>19.0919</v>
      </c>
      <c r="I37" s="36" t="s">
        <v>80</v>
      </c>
      <c r="J37" s="106"/>
      <c r="K37" s="107"/>
      <c r="L37" s="31" t="s">
        <v>81</v>
      </c>
      <c r="M37" s="31" t="s">
        <v>548</v>
      </c>
    </row>
    <row r="38" s="79" customFormat="1" spans="1:13">
      <c r="A38" s="31">
        <v>1</v>
      </c>
      <c r="B38" s="31">
        <v>3</v>
      </c>
      <c r="C38" s="30">
        <v>705</v>
      </c>
      <c r="D38" s="31">
        <v>2.9</v>
      </c>
      <c r="E38" s="31" t="s">
        <v>549</v>
      </c>
      <c r="F38" s="100">
        <v>73.28</v>
      </c>
      <c r="G38" s="101">
        <v>54.1905</v>
      </c>
      <c r="H38" s="101">
        <v>19.0919</v>
      </c>
      <c r="I38" s="36" t="s">
        <v>80</v>
      </c>
      <c r="J38" s="106"/>
      <c r="K38" s="107"/>
      <c r="L38" s="31" t="s">
        <v>81</v>
      </c>
      <c r="M38" s="31" t="s">
        <v>548</v>
      </c>
    </row>
    <row r="39" s="79" customFormat="1" spans="1:13">
      <c r="A39" s="31">
        <v>1</v>
      </c>
      <c r="B39" s="31">
        <v>3</v>
      </c>
      <c r="C39" s="30">
        <v>805</v>
      </c>
      <c r="D39" s="31">
        <v>2.9</v>
      </c>
      <c r="E39" s="31" t="s">
        <v>549</v>
      </c>
      <c r="F39" s="100">
        <v>73.28</v>
      </c>
      <c r="G39" s="101">
        <v>54.1905</v>
      </c>
      <c r="H39" s="101">
        <v>19.0919</v>
      </c>
      <c r="I39" s="36" t="s">
        <v>80</v>
      </c>
      <c r="J39" s="106"/>
      <c r="K39" s="107"/>
      <c r="L39" s="31" t="s">
        <v>81</v>
      </c>
      <c r="M39" s="31" t="s">
        <v>548</v>
      </c>
    </row>
    <row r="40" s="79" customFormat="1" spans="1:13">
      <c r="A40" s="31">
        <v>1</v>
      </c>
      <c r="B40" s="31">
        <v>3</v>
      </c>
      <c r="C40" s="30">
        <v>206</v>
      </c>
      <c r="D40" s="31">
        <v>2.9</v>
      </c>
      <c r="E40" s="31" t="s">
        <v>549</v>
      </c>
      <c r="F40" s="100">
        <v>72.85</v>
      </c>
      <c r="G40" s="101">
        <v>53.8696</v>
      </c>
      <c r="H40" s="101">
        <v>18.9788</v>
      </c>
      <c r="I40" s="36" t="s">
        <v>80</v>
      </c>
      <c r="J40" s="106"/>
      <c r="K40" s="107"/>
      <c r="L40" s="31" t="s">
        <v>81</v>
      </c>
      <c r="M40" s="31" t="s">
        <v>548</v>
      </c>
    </row>
    <row r="41" s="79" customFormat="1" spans="1:13">
      <c r="A41" s="31">
        <v>1</v>
      </c>
      <c r="B41" s="31">
        <v>3</v>
      </c>
      <c r="C41" s="30">
        <v>306</v>
      </c>
      <c r="D41" s="31">
        <v>2.9</v>
      </c>
      <c r="E41" s="31" t="s">
        <v>549</v>
      </c>
      <c r="F41" s="100">
        <v>72.85</v>
      </c>
      <c r="G41" s="101">
        <v>53.8696</v>
      </c>
      <c r="H41" s="101">
        <v>18.9788</v>
      </c>
      <c r="I41" s="36" t="s">
        <v>80</v>
      </c>
      <c r="J41" s="106"/>
      <c r="K41" s="107"/>
      <c r="L41" s="31" t="s">
        <v>81</v>
      </c>
      <c r="M41" s="31" t="s">
        <v>548</v>
      </c>
    </row>
    <row r="42" s="79" customFormat="1" spans="1:13">
      <c r="A42" s="31">
        <v>1</v>
      </c>
      <c r="B42" s="31">
        <v>3</v>
      </c>
      <c r="C42" s="30">
        <v>406</v>
      </c>
      <c r="D42" s="31">
        <v>2.9</v>
      </c>
      <c r="E42" s="31" t="s">
        <v>549</v>
      </c>
      <c r="F42" s="100">
        <v>72.85</v>
      </c>
      <c r="G42" s="101">
        <v>53.8696</v>
      </c>
      <c r="H42" s="101">
        <v>18.9788</v>
      </c>
      <c r="I42" s="36" t="s">
        <v>80</v>
      </c>
      <c r="J42" s="106"/>
      <c r="K42" s="107"/>
      <c r="L42" s="31" t="s">
        <v>81</v>
      </c>
      <c r="M42" s="31" t="s">
        <v>548</v>
      </c>
    </row>
    <row r="43" s="79" customFormat="1" spans="1:13">
      <c r="A43" s="31">
        <v>1</v>
      </c>
      <c r="B43" s="31">
        <v>3</v>
      </c>
      <c r="C43" s="30">
        <v>506</v>
      </c>
      <c r="D43" s="31">
        <v>2.9</v>
      </c>
      <c r="E43" s="31" t="s">
        <v>549</v>
      </c>
      <c r="F43" s="100">
        <v>72.85</v>
      </c>
      <c r="G43" s="101">
        <v>53.8696</v>
      </c>
      <c r="H43" s="101">
        <v>18.9788</v>
      </c>
      <c r="I43" s="36" t="s">
        <v>80</v>
      </c>
      <c r="J43" s="106"/>
      <c r="K43" s="107"/>
      <c r="L43" s="31" t="s">
        <v>81</v>
      </c>
      <c r="M43" s="31" t="s">
        <v>548</v>
      </c>
    </row>
    <row r="44" s="79" customFormat="1" spans="1:13">
      <c r="A44" s="31">
        <v>1</v>
      </c>
      <c r="B44" s="31">
        <v>3</v>
      </c>
      <c r="C44" s="30">
        <v>606</v>
      </c>
      <c r="D44" s="31">
        <v>2.9</v>
      </c>
      <c r="E44" s="31" t="s">
        <v>549</v>
      </c>
      <c r="F44" s="100">
        <v>72.85</v>
      </c>
      <c r="G44" s="101">
        <v>53.8696</v>
      </c>
      <c r="H44" s="101">
        <v>18.9788</v>
      </c>
      <c r="I44" s="36" t="s">
        <v>80</v>
      </c>
      <c r="J44" s="106"/>
      <c r="K44" s="107"/>
      <c r="L44" s="31" t="s">
        <v>81</v>
      </c>
      <c r="M44" s="31" t="s">
        <v>548</v>
      </c>
    </row>
    <row r="45" s="79" customFormat="1" spans="1:13">
      <c r="A45" s="31">
        <v>1</v>
      </c>
      <c r="B45" s="31">
        <v>3</v>
      </c>
      <c r="C45" s="30">
        <v>706</v>
      </c>
      <c r="D45" s="31">
        <v>2.9</v>
      </c>
      <c r="E45" s="31" t="s">
        <v>549</v>
      </c>
      <c r="F45" s="100">
        <v>72.85</v>
      </c>
      <c r="G45" s="101">
        <v>53.8696</v>
      </c>
      <c r="H45" s="101">
        <v>18.9788</v>
      </c>
      <c r="I45" s="36" t="s">
        <v>80</v>
      </c>
      <c r="J45" s="106"/>
      <c r="K45" s="107"/>
      <c r="L45" s="31" t="s">
        <v>81</v>
      </c>
      <c r="M45" s="31" t="s">
        <v>548</v>
      </c>
    </row>
    <row r="46" s="79" customFormat="1" spans="1:13">
      <c r="A46" s="31">
        <v>1</v>
      </c>
      <c r="B46" s="31">
        <v>3</v>
      </c>
      <c r="C46" s="30">
        <v>806</v>
      </c>
      <c r="D46" s="31">
        <v>2.9</v>
      </c>
      <c r="E46" s="31" t="s">
        <v>549</v>
      </c>
      <c r="F46" s="100">
        <v>72.85</v>
      </c>
      <c r="G46" s="101">
        <v>53.8696</v>
      </c>
      <c r="H46" s="101">
        <v>18.9788</v>
      </c>
      <c r="I46" s="36" t="s">
        <v>80</v>
      </c>
      <c r="J46" s="106"/>
      <c r="K46" s="107"/>
      <c r="L46" s="31" t="s">
        <v>81</v>
      </c>
      <c r="M46" s="31" t="s">
        <v>548</v>
      </c>
    </row>
    <row r="47" s="79" customFormat="1" spans="1:13">
      <c r="A47" s="31">
        <v>1</v>
      </c>
      <c r="B47" s="31">
        <v>4</v>
      </c>
      <c r="C47" s="30">
        <v>207</v>
      </c>
      <c r="D47" s="31">
        <v>2.9</v>
      </c>
      <c r="E47" s="31" t="s">
        <v>549</v>
      </c>
      <c r="F47" s="100">
        <v>72.17</v>
      </c>
      <c r="G47" s="101">
        <v>54.1905</v>
      </c>
      <c r="H47" s="101">
        <v>17.9757</v>
      </c>
      <c r="I47" s="36" t="s">
        <v>80</v>
      </c>
      <c r="J47" s="106"/>
      <c r="K47" s="107"/>
      <c r="L47" s="31" t="s">
        <v>81</v>
      </c>
      <c r="M47" s="31" t="s">
        <v>548</v>
      </c>
    </row>
    <row r="48" s="79" customFormat="1" spans="1:13">
      <c r="A48" s="31">
        <v>1</v>
      </c>
      <c r="B48" s="31">
        <v>4</v>
      </c>
      <c r="C48" s="30">
        <v>307</v>
      </c>
      <c r="D48" s="31">
        <v>2.9</v>
      </c>
      <c r="E48" s="31" t="s">
        <v>549</v>
      </c>
      <c r="F48" s="100">
        <v>72.17</v>
      </c>
      <c r="G48" s="101">
        <v>54.1905</v>
      </c>
      <c r="H48" s="101">
        <v>17.9757</v>
      </c>
      <c r="I48" s="36" t="s">
        <v>80</v>
      </c>
      <c r="J48" s="106"/>
      <c r="K48" s="107"/>
      <c r="L48" s="31" t="s">
        <v>81</v>
      </c>
      <c r="M48" s="31" t="s">
        <v>548</v>
      </c>
    </row>
    <row r="49" s="79" customFormat="1" spans="1:13">
      <c r="A49" s="31">
        <v>1</v>
      </c>
      <c r="B49" s="31">
        <v>4</v>
      </c>
      <c r="C49" s="30">
        <v>407</v>
      </c>
      <c r="D49" s="31">
        <v>2.9</v>
      </c>
      <c r="E49" s="31" t="s">
        <v>549</v>
      </c>
      <c r="F49" s="100">
        <v>72.17</v>
      </c>
      <c r="G49" s="101">
        <v>54.1905</v>
      </c>
      <c r="H49" s="101">
        <v>17.9757</v>
      </c>
      <c r="I49" s="36" t="s">
        <v>80</v>
      </c>
      <c r="J49" s="106"/>
      <c r="K49" s="107"/>
      <c r="L49" s="31" t="s">
        <v>81</v>
      </c>
      <c r="M49" s="31" t="s">
        <v>548</v>
      </c>
    </row>
    <row r="50" s="79" customFormat="1" spans="1:13">
      <c r="A50" s="31">
        <v>1</v>
      </c>
      <c r="B50" s="31">
        <v>4</v>
      </c>
      <c r="C50" s="30">
        <v>507</v>
      </c>
      <c r="D50" s="31">
        <v>2.9</v>
      </c>
      <c r="E50" s="31" t="s">
        <v>549</v>
      </c>
      <c r="F50" s="100">
        <v>72.17</v>
      </c>
      <c r="G50" s="101">
        <v>54.1905</v>
      </c>
      <c r="H50" s="101">
        <v>17.9757</v>
      </c>
      <c r="I50" s="36" t="s">
        <v>80</v>
      </c>
      <c r="J50" s="106"/>
      <c r="K50" s="107"/>
      <c r="L50" s="31" t="s">
        <v>81</v>
      </c>
      <c r="M50" s="31" t="s">
        <v>548</v>
      </c>
    </row>
    <row r="51" s="79" customFormat="1" spans="1:13">
      <c r="A51" s="31">
        <v>1</v>
      </c>
      <c r="B51" s="31">
        <v>4</v>
      </c>
      <c r="C51" s="30">
        <v>607</v>
      </c>
      <c r="D51" s="31">
        <v>2.9</v>
      </c>
      <c r="E51" s="31" t="s">
        <v>549</v>
      </c>
      <c r="F51" s="100">
        <v>72.17</v>
      </c>
      <c r="G51" s="101">
        <v>54.1905</v>
      </c>
      <c r="H51" s="101">
        <v>17.9757</v>
      </c>
      <c r="I51" s="36" t="s">
        <v>80</v>
      </c>
      <c r="J51" s="106"/>
      <c r="K51" s="107"/>
      <c r="L51" s="31" t="s">
        <v>81</v>
      </c>
      <c r="M51" s="31" t="s">
        <v>548</v>
      </c>
    </row>
    <row r="52" s="79" customFormat="1" spans="1:13">
      <c r="A52" s="31">
        <v>1</v>
      </c>
      <c r="B52" s="31">
        <v>4</v>
      </c>
      <c r="C52" s="30">
        <v>707</v>
      </c>
      <c r="D52" s="31">
        <v>2.9</v>
      </c>
      <c r="E52" s="31" t="s">
        <v>549</v>
      </c>
      <c r="F52" s="100">
        <v>72.17</v>
      </c>
      <c r="G52" s="101">
        <v>54.1905</v>
      </c>
      <c r="H52" s="101">
        <v>17.9757</v>
      </c>
      <c r="I52" s="36" t="s">
        <v>80</v>
      </c>
      <c r="J52" s="106"/>
      <c r="K52" s="107"/>
      <c r="L52" s="31" t="s">
        <v>81</v>
      </c>
      <c r="M52" s="31" t="s">
        <v>548</v>
      </c>
    </row>
    <row r="53" s="79" customFormat="1" spans="1:13">
      <c r="A53" s="31">
        <v>1</v>
      </c>
      <c r="B53" s="31">
        <v>4</v>
      </c>
      <c r="C53" s="30">
        <v>807</v>
      </c>
      <c r="D53" s="31">
        <v>2.9</v>
      </c>
      <c r="E53" s="31" t="s">
        <v>549</v>
      </c>
      <c r="F53" s="100">
        <v>72.17</v>
      </c>
      <c r="G53" s="101">
        <v>54.1905</v>
      </c>
      <c r="H53" s="101">
        <v>17.9757</v>
      </c>
      <c r="I53" s="36" t="s">
        <v>80</v>
      </c>
      <c r="J53" s="106"/>
      <c r="K53" s="107"/>
      <c r="L53" s="31" t="s">
        <v>81</v>
      </c>
      <c r="M53" s="31" t="s">
        <v>548</v>
      </c>
    </row>
    <row r="54" s="79" customFormat="1" spans="1:13">
      <c r="A54" s="31">
        <v>1</v>
      </c>
      <c r="B54" s="31">
        <v>4</v>
      </c>
      <c r="C54" s="30">
        <v>208</v>
      </c>
      <c r="D54" s="31">
        <v>2.9</v>
      </c>
      <c r="E54" s="31" t="s">
        <v>549</v>
      </c>
      <c r="F54" s="100">
        <v>71.74</v>
      </c>
      <c r="G54" s="101">
        <v>53.8696</v>
      </c>
      <c r="H54" s="101">
        <v>17.8692</v>
      </c>
      <c r="I54" s="36" t="s">
        <v>80</v>
      </c>
      <c r="J54" s="106"/>
      <c r="K54" s="107"/>
      <c r="L54" s="31" t="s">
        <v>81</v>
      </c>
      <c r="M54" s="31" t="s">
        <v>548</v>
      </c>
    </row>
    <row r="55" s="79" customFormat="1" spans="1:13">
      <c r="A55" s="31">
        <v>1</v>
      </c>
      <c r="B55" s="31">
        <v>4</v>
      </c>
      <c r="C55" s="30">
        <v>308</v>
      </c>
      <c r="D55" s="31">
        <v>2.9</v>
      </c>
      <c r="E55" s="31" t="s">
        <v>549</v>
      </c>
      <c r="F55" s="100">
        <v>71.74</v>
      </c>
      <c r="G55" s="101">
        <v>53.8696</v>
      </c>
      <c r="H55" s="101">
        <v>17.8692</v>
      </c>
      <c r="I55" s="36" t="s">
        <v>80</v>
      </c>
      <c r="J55" s="106"/>
      <c r="K55" s="107"/>
      <c r="L55" s="31" t="s">
        <v>81</v>
      </c>
      <c r="M55" s="31" t="s">
        <v>548</v>
      </c>
    </row>
    <row r="56" s="79" customFormat="1" spans="1:13">
      <c r="A56" s="31">
        <v>1</v>
      </c>
      <c r="B56" s="31">
        <v>4</v>
      </c>
      <c r="C56" s="30">
        <v>408</v>
      </c>
      <c r="D56" s="31">
        <v>2.9</v>
      </c>
      <c r="E56" s="31" t="s">
        <v>549</v>
      </c>
      <c r="F56" s="100">
        <v>71.74</v>
      </c>
      <c r="G56" s="101">
        <v>53.8696</v>
      </c>
      <c r="H56" s="101">
        <v>17.8692</v>
      </c>
      <c r="I56" s="36" t="s">
        <v>80</v>
      </c>
      <c r="J56" s="106"/>
      <c r="K56" s="107"/>
      <c r="L56" s="31" t="s">
        <v>81</v>
      </c>
      <c r="M56" s="31" t="s">
        <v>548</v>
      </c>
    </row>
    <row r="57" s="79" customFormat="1" spans="1:13">
      <c r="A57" s="31">
        <v>1</v>
      </c>
      <c r="B57" s="31">
        <v>4</v>
      </c>
      <c r="C57" s="30">
        <v>508</v>
      </c>
      <c r="D57" s="31">
        <v>2.9</v>
      </c>
      <c r="E57" s="31" t="s">
        <v>549</v>
      </c>
      <c r="F57" s="100">
        <v>71.74</v>
      </c>
      <c r="G57" s="101">
        <v>53.8696</v>
      </c>
      <c r="H57" s="101">
        <v>17.8692</v>
      </c>
      <c r="I57" s="36" t="s">
        <v>80</v>
      </c>
      <c r="J57" s="106"/>
      <c r="K57" s="107"/>
      <c r="L57" s="31" t="s">
        <v>81</v>
      </c>
      <c r="M57" s="31" t="s">
        <v>548</v>
      </c>
    </row>
    <row r="58" s="79" customFormat="1" spans="1:13">
      <c r="A58" s="31">
        <v>1</v>
      </c>
      <c r="B58" s="31">
        <v>4</v>
      </c>
      <c r="C58" s="30">
        <v>608</v>
      </c>
      <c r="D58" s="31">
        <v>2.9</v>
      </c>
      <c r="E58" s="31" t="s">
        <v>549</v>
      </c>
      <c r="F58" s="100">
        <v>71.74</v>
      </c>
      <c r="G58" s="101">
        <v>53.8696</v>
      </c>
      <c r="H58" s="101">
        <v>17.8692</v>
      </c>
      <c r="I58" s="36" t="s">
        <v>80</v>
      </c>
      <c r="J58" s="106"/>
      <c r="K58" s="107"/>
      <c r="L58" s="31" t="s">
        <v>81</v>
      </c>
      <c r="M58" s="31" t="s">
        <v>548</v>
      </c>
    </row>
    <row r="59" s="79" customFormat="1" spans="1:13">
      <c r="A59" s="31">
        <v>1</v>
      </c>
      <c r="B59" s="31">
        <v>4</v>
      </c>
      <c r="C59" s="30">
        <v>708</v>
      </c>
      <c r="D59" s="31">
        <v>2.9</v>
      </c>
      <c r="E59" s="31" t="s">
        <v>549</v>
      </c>
      <c r="F59" s="100">
        <v>71.74</v>
      </c>
      <c r="G59" s="101">
        <v>53.8696</v>
      </c>
      <c r="H59" s="101">
        <v>17.8692</v>
      </c>
      <c r="I59" s="36" t="s">
        <v>80</v>
      </c>
      <c r="J59" s="106"/>
      <c r="K59" s="107"/>
      <c r="L59" s="31" t="s">
        <v>81</v>
      </c>
      <c r="M59" s="31" t="s">
        <v>548</v>
      </c>
    </row>
    <row r="60" s="79" customFormat="1" spans="1:13">
      <c r="A60" s="31">
        <v>1</v>
      </c>
      <c r="B60" s="31">
        <v>4</v>
      </c>
      <c r="C60" s="30">
        <v>808</v>
      </c>
      <c r="D60" s="31">
        <v>2.9</v>
      </c>
      <c r="E60" s="31" t="s">
        <v>549</v>
      </c>
      <c r="F60" s="100">
        <v>71.74</v>
      </c>
      <c r="G60" s="101">
        <v>53.8696</v>
      </c>
      <c r="H60" s="101">
        <v>17.8692</v>
      </c>
      <c r="I60" s="36" t="s">
        <v>80</v>
      </c>
      <c r="J60" s="106"/>
      <c r="K60" s="107"/>
      <c r="L60" s="31" t="s">
        <v>81</v>
      </c>
      <c r="M60" s="31" t="s">
        <v>548</v>
      </c>
    </row>
    <row r="61" s="79" customFormat="1" spans="1:13">
      <c r="A61" s="31">
        <v>1</v>
      </c>
      <c r="B61" s="31">
        <v>5</v>
      </c>
      <c r="C61" s="30">
        <v>209</v>
      </c>
      <c r="D61" s="31">
        <v>2.9</v>
      </c>
      <c r="E61" s="31" t="s">
        <v>79</v>
      </c>
      <c r="F61" s="100">
        <v>92.56</v>
      </c>
      <c r="G61" s="101">
        <v>73.659</v>
      </c>
      <c r="H61" s="101">
        <v>18.9027</v>
      </c>
      <c r="I61" s="36" t="s">
        <v>80</v>
      </c>
      <c r="J61" s="106"/>
      <c r="K61" s="107"/>
      <c r="L61" s="31" t="s">
        <v>81</v>
      </c>
      <c r="M61" s="31" t="s">
        <v>548</v>
      </c>
    </row>
    <row r="62" s="79" customFormat="1" spans="1:13">
      <c r="A62" s="31">
        <v>1</v>
      </c>
      <c r="B62" s="31">
        <v>5</v>
      </c>
      <c r="C62" s="30">
        <v>309</v>
      </c>
      <c r="D62" s="31">
        <v>2.9</v>
      </c>
      <c r="E62" s="31" t="s">
        <v>79</v>
      </c>
      <c r="F62" s="100">
        <v>92.56</v>
      </c>
      <c r="G62" s="101">
        <v>73.659</v>
      </c>
      <c r="H62" s="101">
        <v>18.9027</v>
      </c>
      <c r="I62" s="36" t="s">
        <v>80</v>
      </c>
      <c r="J62" s="106"/>
      <c r="K62" s="107"/>
      <c r="L62" s="31" t="s">
        <v>81</v>
      </c>
      <c r="M62" s="31" t="s">
        <v>548</v>
      </c>
    </row>
    <row r="63" s="79" customFormat="1" spans="1:13">
      <c r="A63" s="31">
        <v>1</v>
      </c>
      <c r="B63" s="31">
        <v>5</v>
      </c>
      <c r="C63" s="30">
        <v>409</v>
      </c>
      <c r="D63" s="31">
        <v>2.9</v>
      </c>
      <c r="E63" s="31" t="s">
        <v>79</v>
      </c>
      <c r="F63" s="100">
        <v>92.56</v>
      </c>
      <c r="G63" s="101">
        <v>73.659</v>
      </c>
      <c r="H63" s="101">
        <v>18.9027</v>
      </c>
      <c r="I63" s="36" t="s">
        <v>80</v>
      </c>
      <c r="J63" s="106"/>
      <c r="K63" s="107"/>
      <c r="L63" s="31" t="s">
        <v>81</v>
      </c>
      <c r="M63" s="31" t="s">
        <v>548</v>
      </c>
    </row>
    <row r="64" s="79" customFormat="1" spans="1:13">
      <c r="A64" s="31">
        <v>1</v>
      </c>
      <c r="B64" s="31">
        <v>5</v>
      </c>
      <c r="C64" s="30">
        <v>509</v>
      </c>
      <c r="D64" s="31">
        <v>2.9</v>
      </c>
      <c r="E64" s="31" t="s">
        <v>79</v>
      </c>
      <c r="F64" s="100">
        <v>92.56</v>
      </c>
      <c r="G64" s="101">
        <v>73.659</v>
      </c>
      <c r="H64" s="101">
        <v>18.9027</v>
      </c>
      <c r="I64" s="36" t="s">
        <v>80</v>
      </c>
      <c r="J64" s="106"/>
      <c r="K64" s="107"/>
      <c r="L64" s="31" t="s">
        <v>81</v>
      </c>
      <c r="M64" s="31" t="s">
        <v>548</v>
      </c>
    </row>
    <row r="65" s="79" customFormat="1" spans="1:13">
      <c r="A65" s="31">
        <v>1</v>
      </c>
      <c r="B65" s="31">
        <v>5</v>
      </c>
      <c r="C65" s="30">
        <v>609</v>
      </c>
      <c r="D65" s="31">
        <v>2.9</v>
      </c>
      <c r="E65" s="31" t="s">
        <v>79</v>
      </c>
      <c r="F65" s="100">
        <v>92.56</v>
      </c>
      <c r="G65" s="101">
        <v>73.659</v>
      </c>
      <c r="H65" s="101">
        <v>18.9027</v>
      </c>
      <c r="I65" s="36" t="s">
        <v>80</v>
      </c>
      <c r="J65" s="106"/>
      <c r="K65" s="107"/>
      <c r="L65" s="31" t="s">
        <v>81</v>
      </c>
      <c r="M65" s="31" t="s">
        <v>548</v>
      </c>
    </row>
    <row r="66" s="79" customFormat="1" spans="1:13">
      <c r="A66" s="31">
        <v>1</v>
      </c>
      <c r="B66" s="31">
        <v>5</v>
      </c>
      <c r="C66" s="30">
        <v>709</v>
      </c>
      <c r="D66" s="31">
        <v>2.9</v>
      </c>
      <c r="E66" s="31" t="s">
        <v>79</v>
      </c>
      <c r="F66" s="100">
        <v>92.56</v>
      </c>
      <c r="G66" s="101">
        <v>73.659</v>
      </c>
      <c r="H66" s="101">
        <v>18.9027</v>
      </c>
      <c r="I66" s="36" t="s">
        <v>80</v>
      </c>
      <c r="J66" s="106"/>
      <c r="K66" s="107"/>
      <c r="L66" s="31" t="s">
        <v>81</v>
      </c>
      <c r="M66" s="31" t="s">
        <v>548</v>
      </c>
    </row>
    <row r="67" s="79" customFormat="1" spans="1:13">
      <c r="A67" s="31">
        <v>1</v>
      </c>
      <c r="B67" s="31">
        <v>5</v>
      </c>
      <c r="C67" s="30">
        <v>809</v>
      </c>
      <c r="D67" s="31">
        <v>2.9</v>
      </c>
      <c r="E67" s="31" t="s">
        <v>79</v>
      </c>
      <c r="F67" s="100">
        <v>92.56</v>
      </c>
      <c r="G67" s="101">
        <v>73.659</v>
      </c>
      <c r="H67" s="101">
        <v>18.9027</v>
      </c>
      <c r="I67" s="36" t="s">
        <v>80</v>
      </c>
      <c r="J67" s="106"/>
      <c r="K67" s="107"/>
      <c r="L67" s="31" t="s">
        <v>81</v>
      </c>
      <c r="M67" s="31" t="s">
        <v>548</v>
      </c>
    </row>
    <row r="68" s="79" customFormat="1" spans="1:13">
      <c r="A68" s="31">
        <v>1</v>
      </c>
      <c r="B68" s="31">
        <v>5</v>
      </c>
      <c r="C68" s="30">
        <v>210</v>
      </c>
      <c r="D68" s="31">
        <v>2.9</v>
      </c>
      <c r="E68" s="31" t="s">
        <v>79</v>
      </c>
      <c r="F68" s="100">
        <v>93.48</v>
      </c>
      <c r="G68" s="101">
        <v>74.387</v>
      </c>
      <c r="H68" s="101">
        <v>19.0896</v>
      </c>
      <c r="I68" s="36" t="s">
        <v>80</v>
      </c>
      <c r="J68" s="106"/>
      <c r="K68" s="107"/>
      <c r="L68" s="31" t="s">
        <v>81</v>
      </c>
      <c r="M68" s="31" t="s">
        <v>548</v>
      </c>
    </row>
    <row r="69" s="79" customFormat="1" spans="1:13">
      <c r="A69" s="31">
        <v>1</v>
      </c>
      <c r="B69" s="31">
        <v>5</v>
      </c>
      <c r="C69" s="30">
        <v>310</v>
      </c>
      <c r="D69" s="31">
        <v>2.9</v>
      </c>
      <c r="E69" s="31" t="s">
        <v>79</v>
      </c>
      <c r="F69" s="100">
        <v>93.48</v>
      </c>
      <c r="G69" s="101">
        <v>74.387</v>
      </c>
      <c r="H69" s="101">
        <v>19.0896</v>
      </c>
      <c r="I69" s="36" t="s">
        <v>80</v>
      </c>
      <c r="J69" s="106"/>
      <c r="K69" s="107"/>
      <c r="L69" s="31" t="s">
        <v>81</v>
      </c>
      <c r="M69" s="31" t="s">
        <v>548</v>
      </c>
    </row>
    <row r="70" s="79" customFormat="1" spans="1:13">
      <c r="A70" s="31">
        <v>1</v>
      </c>
      <c r="B70" s="31">
        <v>5</v>
      </c>
      <c r="C70" s="30">
        <v>410</v>
      </c>
      <c r="D70" s="31">
        <v>2.9</v>
      </c>
      <c r="E70" s="31" t="s">
        <v>79</v>
      </c>
      <c r="F70" s="100">
        <v>93.48</v>
      </c>
      <c r="G70" s="101">
        <v>74.387</v>
      </c>
      <c r="H70" s="101">
        <v>19.0896</v>
      </c>
      <c r="I70" s="36" t="s">
        <v>80</v>
      </c>
      <c r="J70" s="106"/>
      <c r="K70" s="107"/>
      <c r="L70" s="31" t="s">
        <v>81</v>
      </c>
      <c r="M70" s="31" t="s">
        <v>548</v>
      </c>
    </row>
    <row r="71" s="79" customFormat="1" spans="1:13">
      <c r="A71" s="31">
        <v>1</v>
      </c>
      <c r="B71" s="31">
        <v>5</v>
      </c>
      <c r="C71" s="30">
        <v>510</v>
      </c>
      <c r="D71" s="31">
        <v>2.9</v>
      </c>
      <c r="E71" s="31" t="s">
        <v>79</v>
      </c>
      <c r="F71" s="100">
        <v>93.48</v>
      </c>
      <c r="G71" s="101">
        <v>74.387</v>
      </c>
      <c r="H71" s="101">
        <v>19.0896</v>
      </c>
      <c r="I71" s="36" t="s">
        <v>80</v>
      </c>
      <c r="J71" s="106"/>
      <c r="K71" s="107"/>
      <c r="L71" s="31" t="s">
        <v>81</v>
      </c>
      <c r="M71" s="31" t="s">
        <v>548</v>
      </c>
    </row>
    <row r="72" s="79" customFormat="1" spans="1:13">
      <c r="A72" s="31">
        <v>1</v>
      </c>
      <c r="B72" s="31">
        <v>5</v>
      </c>
      <c r="C72" s="30">
        <v>610</v>
      </c>
      <c r="D72" s="31">
        <v>2.9</v>
      </c>
      <c r="E72" s="31" t="s">
        <v>79</v>
      </c>
      <c r="F72" s="100">
        <v>93.48</v>
      </c>
      <c r="G72" s="101">
        <v>74.387</v>
      </c>
      <c r="H72" s="101">
        <v>19.0896</v>
      </c>
      <c r="I72" s="36" t="s">
        <v>80</v>
      </c>
      <c r="J72" s="106"/>
      <c r="K72" s="107"/>
      <c r="L72" s="31" t="s">
        <v>81</v>
      </c>
      <c r="M72" s="31" t="s">
        <v>548</v>
      </c>
    </row>
    <row r="73" s="79" customFormat="1" spans="1:13">
      <c r="A73" s="31">
        <v>1</v>
      </c>
      <c r="B73" s="31">
        <v>5</v>
      </c>
      <c r="C73" s="30">
        <v>710</v>
      </c>
      <c r="D73" s="31">
        <v>2.9</v>
      </c>
      <c r="E73" s="31" t="s">
        <v>79</v>
      </c>
      <c r="F73" s="100">
        <v>93.48</v>
      </c>
      <c r="G73" s="101">
        <v>74.387</v>
      </c>
      <c r="H73" s="101">
        <v>19.0896</v>
      </c>
      <c r="I73" s="36" t="s">
        <v>80</v>
      </c>
      <c r="J73" s="106"/>
      <c r="K73" s="107"/>
      <c r="L73" s="31" t="s">
        <v>81</v>
      </c>
      <c r="M73" s="31" t="s">
        <v>548</v>
      </c>
    </row>
    <row r="74" s="79" customFormat="1" spans="1:13">
      <c r="A74" s="31">
        <v>1</v>
      </c>
      <c r="B74" s="31">
        <v>5</v>
      </c>
      <c r="C74" s="30">
        <v>810</v>
      </c>
      <c r="D74" s="31">
        <v>2.9</v>
      </c>
      <c r="E74" s="31" t="s">
        <v>79</v>
      </c>
      <c r="F74" s="100">
        <v>93.48</v>
      </c>
      <c r="G74" s="101">
        <v>74.387</v>
      </c>
      <c r="H74" s="101">
        <v>19.0896</v>
      </c>
      <c r="I74" s="36" t="s">
        <v>80</v>
      </c>
      <c r="J74" s="106"/>
      <c r="K74" s="107"/>
      <c r="L74" s="31" t="s">
        <v>81</v>
      </c>
      <c r="M74" s="31" t="s">
        <v>548</v>
      </c>
    </row>
    <row r="75" s="79" customFormat="1" spans="1:13">
      <c r="A75" s="31">
        <v>2</v>
      </c>
      <c r="B75" s="31">
        <v>1</v>
      </c>
      <c r="C75" s="30">
        <v>201</v>
      </c>
      <c r="D75" s="31">
        <v>2.9</v>
      </c>
      <c r="E75" s="31" t="s">
        <v>79</v>
      </c>
      <c r="F75" s="100">
        <v>92.98</v>
      </c>
      <c r="G75" s="101">
        <v>74.387</v>
      </c>
      <c r="H75" s="101">
        <v>18.5896</v>
      </c>
      <c r="I75" s="36" t="s">
        <v>80</v>
      </c>
      <c r="J75" s="106"/>
      <c r="K75" s="107"/>
      <c r="L75" s="31" t="s">
        <v>81</v>
      </c>
      <c r="M75" s="31" t="s">
        <v>548</v>
      </c>
    </row>
    <row r="76" s="79" customFormat="1" spans="1:13">
      <c r="A76" s="31">
        <v>2</v>
      </c>
      <c r="B76" s="31">
        <v>1</v>
      </c>
      <c r="C76" s="30">
        <v>301</v>
      </c>
      <c r="D76" s="31">
        <v>2.9</v>
      </c>
      <c r="E76" s="31" t="s">
        <v>79</v>
      </c>
      <c r="F76" s="100">
        <v>92.98</v>
      </c>
      <c r="G76" s="101">
        <v>74.387</v>
      </c>
      <c r="H76" s="101">
        <v>18.5896</v>
      </c>
      <c r="I76" s="36" t="s">
        <v>80</v>
      </c>
      <c r="J76" s="106"/>
      <c r="K76" s="107"/>
      <c r="L76" s="31" t="s">
        <v>81</v>
      </c>
      <c r="M76" s="31" t="s">
        <v>548</v>
      </c>
    </row>
    <row r="77" s="79" customFormat="1" spans="1:13">
      <c r="A77" s="31">
        <v>2</v>
      </c>
      <c r="B77" s="31">
        <v>1</v>
      </c>
      <c r="C77" s="30">
        <v>401</v>
      </c>
      <c r="D77" s="31">
        <v>2.9</v>
      </c>
      <c r="E77" s="31" t="s">
        <v>79</v>
      </c>
      <c r="F77" s="100">
        <v>92.98</v>
      </c>
      <c r="G77" s="101">
        <v>74.387</v>
      </c>
      <c r="H77" s="101">
        <v>18.5896</v>
      </c>
      <c r="I77" s="36" t="s">
        <v>80</v>
      </c>
      <c r="J77" s="106"/>
      <c r="K77" s="107"/>
      <c r="L77" s="31" t="s">
        <v>81</v>
      </c>
      <c r="M77" s="31" t="s">
        <v>548</v>
      </c>
    </row>
    <row r="78" s="79" customFormat="1" spans="1:13">
      <c r="A78" s="31">
        <v>2</v>
      </c>
      <c r="B78" s="31">
        <v>1</v>
      </c>
      <c r="C78" s="30">
        <v>501</v>
      </c>
      <c r="D78" s="31">
        <v>2.9</v>
      </c>
      <c r="E78" s="31" t="s">
        <v>79</v>
      </c>
      <c r="F78" s="100">
        <v>92.98</v>
      </c>
      <c r="G78" s="101">
        <v>74.387</v>
      </c>
      <c r="H78" s="101">
        <v>18.5896</v>
      </c>
      <c r="I78" s="36" t="s">
        <v>80</v>
      </c>
      <c r="J78" s="106"/>
      <c r="K78" s="107"/>
      <c r="L78" s="31" t="s">
        <v>81</v>
      </c>
      <c r="M78" s="31" t="s">
        <v>548</v>
      </c>
    </row>
    <row r="79" s="79" customFormat="1" spans="1:13">
      <c r="A79" s="31">
        <v>2</v>
      </c>
      <c r="B79" s="31">
        <v>1</v>
      </c>
      <c r="C79" s="30">
        <v>601</v>
      </c>
      <c r="D79" s="31">
        <v>2.9</v>
      </c>
      <c r="E79" s="31" t="s">
        <v>79</v>
      </c>
      <c r="F79" s="100">
        <v>92.98</v>
      </c>
      <c r="G79" s="101">
        <v>74.387</v>
      </c>
      <c r="H79" s="101">
        <v>18.5896</v>
      </c>
      <c r="I79" s="36" t="s">
        <v>80</v>
      </c>
      <c r="J79" s="106"/>
      <c r="K79" s="107"/>
      <c r="L79" s="31" t="s">
        <v>81</v>
      </c>
      <c r="M79" s="31" t="s">
        <v>548</v>
      </c>
    </row>
    <row r="80" s="79" customFormat="1" spans="1:13">
      <c r="A80" s="31">
        <v>2</v>
      </c>
      <c r="B80" s="31">
        <v>1</v>
      </c>
      <c r="C80" s="30">
        <v>701</v>
      </c>
      <c r="D80" s="31">
        <v>2.9</v>
      </c>
      <c r="E80" s="31" t="s">
        <v>79</v>
      </c>
      <c r="F80" s="100">
        <v>92.98</v>
      </c>
      <c r="G80" s="101">
        <v>74.387</v>
      </c>
      <c r="H80" s="101">
        <v>18.5896</v>
      </c>
      <c r="I80" s="36" t="s">
        <v>80</v>
      </c>
      <c r="J80" s="106"/>
      <c r="K80" s="107"/>
      <c r="L80" s="31" t="s">
        <v>81</v>
      </c>
      <c r="M80" s="31" t="s">
        <v>548</v>
      </c>
    </row>
    <row r="81" s="79" customFormat="1" spans="1:13">
      <c r="A81" s="31">
        <v>2</v>
      </c>
      <c r="B81" s="31">
        <v>1</v>
      </c>
      <c r="C81" s="30">
        <v>801</v>
      </c>
      <c r="D81" s="31">
        <v>2.9</v>
      </c>
      <c r="E81" s="31" t="s">
        <v>79</v>
      </c>
      <c r="F81" s="100">
        <v>92.98</v>
      </c>
      <c r="G81" s="101">
        <v>74.387</v>
      </c>
      <c r="H81" s="101">
        <v>18.5896</v>
      </c>
      <c r="I81" s="36" t="s">
        <v>80</v>
      </c>
      <c r="J81" s="106"/>
      <c r="K81" s="107"/>
      <c r="L81" s="31" t="s">
        <v>81</v>
      </c>
      <c r="M81" s="31" t="s">
        <v>548</v>
      </c>
    </row>
    <row r="82" s="79" customFormat="1" spans="1:13">
      <c r="A82" s="31">
        <v>2</v>
      </c>
      <c r="B82" s="31">
        <v>1</v>
      </c>
      <c r="C82" s="30">
        <v>202</v>
      </c>
      <c r="D82" s="31">
        <v>2.9</v>
      </c>
      <c r="E82" s="31" t="s">
        <v>79</v>
      </c>
      <c r="F82" s="100">
        <v>92.07</v>
      </c>
      <c r="G82" s="101">
        <v>73.659</v>
      </c>
      <c r="H82" s="101">
        <v>18.4077</v>
      </c>
      <c r="I82" s="36" t="s">
        <v>80</v>
      </c>
      <c r="J82" s="106"/>
      <c r="K82" s="107"/>
      <c r="L82" s="31" t="s">
        <v>81</v>
      </c>
      <c r="M82" s="31" t="s">
        <v>548</v>
      </c>
    </row>
    <row r="83" s="79" customFormat="1" spans="1:13">
      <c r="A83" s="31">
        <v>2</v>
      </c>
      <c r="B83" s="31">
        <v>1</v>
      </c>
      <c r="C83" s="30">
        <v>302</v>
      </c>
      <c r="D83" s="31">
        <v>2.9</v>
      </c>
      <c r="E83" s="31" t="s">
        <v>79</v>
      </c>
      <c r="F83" s="100">
        <v>92.07</v>
      </c>
      <c r="G83" s="101">
        <v>73.659</v>
      </c>
      <c r="H83" s="101">
        <v>18.4077</v>
      </c>
      <c r="I83" s="36" t="s">
        <v>80</v>
      </c>
      <c r="J83" s="106"/>
      <c r="K83" s="107"/>
      <c r="L83" s="31" t="s">
        <v>81</v>
      </c>
      <c r="M83" s="31" t="s">
        <v>548</v>
      </c>
    </row>
    <row r="84" s="79" customFormat="1" spans="1:13">
      <c r="A84" s="31">
        <v>2</v>
      </c>
      <c r="B84" s="31">
        <v>1</v>
      </c>
      <c r="C84" s="30">
        <v>402</v>
      </c>
      <c r="D84" s="31">
        <v>2.9</v>
      </c>
      <c r="E84" s="31" t="s">
        <v>79</v>
      </c>
      <c r="F84" s="100">
        <v>92.07</v>
      </c>
      <c r="G84" s="101">
        <v>73.659</v>
      </c>
      <c r="H84" s="101">
        <v>18.4077</v>
      </c>
      <c r="I84" s="36" t="s">
        <v>80</v>
      </c>
      <c r="J84" s="106"/>
      <c r="K84" s="107"/>
      <c r="L84" s="31" t="s">
        <v>81</v>
      </c>
      <c r="M84" s="31" t="s">
        <v>548</v>
      </c>
    </row>
    <row r="85" s="79" customFormat="1" spans="1:13">
      <c r="A85" s="31">
        <v>2</v>
      </c>
      <c r="B85" s="31">
        <v>1</v>
      </c>
      <c r="C85" s="30">
        <v>502</v>
      </c>
      <c r="D85" s="31">
        <v>2.9</v>
      </c>
      <c r="E85" s="31" t="s">
        <v>79</v>
      </c>
      <c r="F85" s="100">
        <v>92.07</v>
      </c>
      <c r="G85" s="101">
        <v>73.659</v>
      </c>
      <c r="H85" s="101">
        <v>18.4077</v>
      </c>
      <c r="I85" s="36" t="s">
        <v>80</v>
      </c>
      <c r="J85" s="106"/>
      <c r="K85" s="107"/>
      <c r="L85" s="31" t="s">
        <v>81</v>
      </c>
      <c r="M85" s="31" t="s">
        <v>548</v>
      </c>
    </row>
    <row r="86" s="79" customFormat="1" spans="1:13">
      <c r="A86" s="31">
        <v>2</v>
      </c>
      <c r="B86" s="31">
        <v>1</v>
      </c>
      <c r="C86" s="30">
        <v>602</v>
      </c>
      <c r="D86" s="31">
        <v>2.9</v>
      </c>
      <c r="E86" s="31" t="s">
        <v>79</v>
      </c>
      <c r="F86" s="100">
        <v>92.07</v>
      </c>
      <c r="G86" s="101">
        <v>73.659</v>
      </c>
      <c r="H86" s="101">
        <v>18.4077</v>
      </c>
      <c r="I86" s="36" t="s">
        <v>80</v>
      </c>
      <c r="J86" s="106"/>
      <c r="K86" s="107"/>
      <c r="L86" s="31" t="s">
        <v>81</v>
      </c>
      <c r="M86" s="31" t="s">
        <v>548</v>
      </c>
    </row>
    <row r="87" s="79" customFormat="1" spans="1:13">
      <c r="A87" s="31">
        <v>2</v>
      </c>
      <c r="B87" s="31">
        <v>1</v>
      </c>
      <c r="C87" s="30">
        <v>702</v>
      </c>
      <c r="D87" s="31">
        <v>2.9</v>
      </c>
      <c r="E87" s="31" t="s">
        <v>79</v>
      </c>
      <c r="F87" s="100">
        <v>92.07</v>
      </c>
      <c r="G87" s="101">
        <v>73.659</v>
      </c>
      <c r="H87" s="101">
        <v>18.4077</v>
      </c>
      <c r="I87" s="36" t="s">
        <v>80</v>
      </c>
      <c r="J87" s="106"/>
      <c r="K87" s="107"/>
      <c r="L87" s="31" t="s">
        <v>81</v>
      </c>
      <c r="M87" s="31" t="s">
        <v>548</v>
      </c>
    </row>
    <row r="88" s="79" customFormat="1" spans="1:13">
      <c r="A88" s="31">
        <v>2</v>
      </c>
      <c r="B88" s="31">
        <v>1</v>
      </c>
      <c r="C88" s="30">
        <v>802</v>
      </c>
      <c r="D88" s="31">
        <v>2.9</v>
      </c>
      <c r="E88" s="31" t="s">
        <v>79</v>
      </c>
      <c r="F88" s="100">
        <v>92.07</v>
      </c>
      <c r="G88" s="101">
        <v>73.659</v>
      </c>
      <c r="H88" s="101">
        <v>18.4077</v>
      </c>
      <c r="I88" s="36" t="s">
        <v>80</v>
      </c>
      <c r="J88" s="106"/>
      <c r="K88" s="107"/>
      <c r="L88" s="31" t="s">
        <v>81</v>
      </c>
      <c r="M88" s="31" t="s">
        <v>548</v>
      </c>
    </row>
    <row r="89" s="79" customFormat="1" spans="1:13">
      <c r="A89" s="31">
        <v>2</v>
      </c>
      <c r="B89" s="31">
        <v>2</v>
      </c>
      <c r="C89" s="30">
        <v>203</v>
      </c>
      <c r="D89" s="31">
        <v>2.9</v>
      </c>
      <c r="E89" s="31" t="s">
        <v>82</v>
      </c>
      <c r="F89" s="100">
        <v>115.5</v>
      </c>
      <c r="G89" s="101">
        <v>94.481</v>
      </c>
      <c r="H89" s="101">
        <v>21.0226</v>
      </c>
      <c r="I89" s="36" t="s">
        <v>80</v>
      </c>
      <c r="J89" s="106"/>
      <c r="K89" s="107"/>
      <c r="L89" s="31" t="s">
        <v>81</v>
      </c>
      <c r="M89" s="31" t="s">
        <v>548</v>
      </c>
    </row>
    <row r="90" s="79" customFormat="1" spans="1:13">
      <c r="A90" s="31">
        <v>2</v>
      </c>
      <c r="B90" s="31">
        <v>2</v>
      </c>
      <c r="C90" s="30">
        <v>303</v>
      </c>
      <c r="D90" s="31">
        <v>2.9</v>
      </c>
      <c r="E90" s="31" t="s">
        <v>82</v>
      </c>
      <c r="F90" s="100">
        <v>115.5</v>
      </c>
      <c r="G90" s="101">
        <v>94.481</v>
      </c>
      <c r="H90" s="101">
        <v>21.0226</v>
      </c>
      <c r="I90" s="36" t="s">
        <v>80</v>
      </c>
      <c r="J90" s="106"/>
      <c r="K90" s="107"/>
      <c r="L90" s="31" t="s">
        <v>81</v>
      </c>
      <c r="M90" s="31" t="s">
        <v>548</v>
      </c>
    </row>
    <row r="91" s="79" customFormat="1" spans="1:13">
      <c r="A91" s="31">
        <v>2</v>
      </c>
      <c r="B91" s="31">
        <v>2</v>
      </c>
      <c r="C91" s="30">
        <v>403</v>
      </c>
      <c r="D91" s="31">
        <v>2.9</v>
      </c>
      <c r="E91" s="31" t="s">
        <v>82</v>
      </c>
      <c r="F91" s="100">
        <v>115.5</v>
      </c>
      <c r="G91" s="101">
        <v>94.481</v>
      </c>
      <c r="H91" s="101">
        <v>21.0226</v>
      </c>
      <c r="I91" s="36" t="s">
        <v>80</v>
      </c>
      <c r="J91" s="106"/>
      <c r="K91" s="107"/>
      <c r="L91" s="31" t="s">
        <v>81</v>
      </c>
      <c r="M91" s="31" t="s">
        <v>548</v>
      </c>
    </row>
    <row r="92" s="79" customFormat="1" spans="1:13">
      <c r="A92" s="31">
        <v>2</v>
      </c>
      <c r="B92" s="31">
        <v>2</v>
      </c>
      <c r="C92" s="30">
        <v>503</v>
      </c>
      <c r="D92" s="31">
        <v>2.9</v>
      </c>
      <c r="E92" s="31" t="s">
        <v>82</v>
      </c>
      <c r="F92" s="100">
        <v>115.5</v>
      </c>
      <c r="G92" s="101">
        <v>94.481</v>
      </c>
      <c r="H92" s="101">
        <v>21.0226</v>
      </c>
      <c r="I92" s="36" t="s">
        <v>80</v>
      </c>
      <c r="J92" s="106"/>
      <c r="K92" s="107"/>
      <c r="L92" s="31" t="s">
        <v>81</v>
      </c>
      <c r="M92" s="31" t="s">
        <v>548</v>
      </c>
    </row>
    <row r="93" s="79" customFormat="1" spans="1:13">
      <c r="A93" s="31">
        <v>2</v>
      </c>
      <c r="B93" s="31">
        <v>2</v>
      </c>
      <c r="C93" s="30">
        <v>603</v>
      </c>
      <c r="D93" s="31">
        <v>2.9</v>
      </c>
      <c r="E93" s="31" t="s">
        <v>82</v>
      </c>
      <c r="F93" s="100">
        <v>115.5</v>
      </c>
      <c r="G93" s="101">
        <v>94.481</v>
      </c>
      <c r="H93" s="101">
        <v>21.0226</v>
      </c>
      <c r="I93" s="36" t="s">
        <v>80</v>
      </c>
      <c r="J93" s="106"/>
      <c r="K93" s="107"/>
      <c r="L93" s="31" t="s">
        <v>81</v>
      </c>
      <c r="M93" s="31" t="s">
        <v>548</v>
      </c>
    </row>
    <row r="94" s="79" customFormat="1" spans="1:13">
      <c r="A94" s="31">
        <v>2</v>
      </c>
      <c r="B94" s="31">
        <v>2</v>
      </c>
      <c r="C94" s="30">
        <v>703</v>
      </c>
      <c r="D94" s="31">
        <v>2.9</v>
      </c>
      <c r="E94" s="31" t="s">
        <v>82</v>
      </c>
      <c r="F94" s="100">
        <v>115.5</v>
      </c>
      <c r="G94" s="101">
        <v>94.481</v>
      </c>
      <c r="H94" s="101">
        <v>21.0226</v>
      </c>
      <c r="I94" s="36" t="s">
        <v>80</v>
      </c>
      <c r="J94" s="106"/>
      <c r="K94" s="107"/>
      <c r="L94" s="31" t="s">
        <v>81</v>
      </c>
      <c r="M94" s="31" t="s">
        <v>548</v>
      </c>
    </row>
    <row r="95" s="79" customFormat="1" spans="1:13">
      <c r="A95" s="31">
        <v>2</v>
      </c>
      <c r="B95" s="31">
        <v>2</v>
      </c>
      <c r="C95" s="30">
        <v>803</v>
      </c>
      <c r="D95" s="31">
        <v>2.9</v>
      </c>
      <c r="E95" s="31" t="s">
        <v>82</v>
      </c>
      <c r="F95" s="100">
        <v>115.5</v>
      </c>
      <c r="G95" s="101">
        <v>94.481</v>
      </c>
      <c r="H95" s="101">
        <v>21.0226</v>
      </c>
      <c r="I95" s="36" t="s">
        <v>80</v>
      </c>
      <c r="J95" s="106"/>
      <c r="K95" s="107"/>
      <c r="L95" s="31" t="s">
        <v>81</v>
      </c>
      <c r="M95" s="31" t="s">
        <v>548</v>
      </c>
    </row>
    <row r="96" s="79" customFormat="1" spans="1:13">
      <c r="A96" s="31">
        <v>2</v>
      </c>
      <c r="B96" s="31">
        <v>2</v>
      </c>
      <c r="C96" s="30">
        <v>204</v>
      </c>
      <c r="D96" s="31">
        <v>2.9</v>
      </c>
      <c r="E96" s="31" t="s">
        <v>82</v>
      </c>
      <c r="F96" s="100">
        <v>114.61</v>
      </c>
      <c r="G96" s="101">
        <v>93.753</v>
      </c>
      <c r="H96" s="101">
        <v>20.8606</v>
      </c>
      <c r="I96" s="36" t="s">
        <v>80</v>
      </c>
      <c r="J96" s="106"/>
      <c r="K96" s="107"/>
      <c r="L96" s="31" t="s">
        <v>81</v>
      </c>
      <c r="M96" s="31" t="s">
        <v>548</v>
      </c>
    </row>
    <row r="97" s="79" customFormat="1" spans="1:13">
      <c r="A97" s="31">
        <v>2</v>
      </c>
      <c r="B97" s="31">
        <v>2</v>
      </c>
      <c r="C97" s="30">
        <v>304</v>
      </c>
      <c r="D97" s="31">
        <v>2.9</v>
      </c>
      <c r="E97" s="31" t="s">
        <v>82</v>
      </c>
      <c r="F97" s="100">
        <v>114.61</v>
      </c>
      <c r="G97" s="101">
        <v>93.753</v>
      </c>
      <c r="H97" s="101">
        <v>20.8606</v>
      </c>
      <c r="I97" s="36" t="s">
        <v>80</v>
      </c>
      <c r="J97" s="106"/>
      <c r="K97" s="107"/>
      <c r="L97" s="31" t="s">
        <v>81</v>
      </c>
      <c r="M97" s="31" t="s">
        <v>548</v>
      </c>
    </row>
    <row r="98" s="79" customFormat="1" spans="1:13">
      <c r="A98" s="31">
        <v>2</v>
      </c>
      <c r="B98" s="31">
        <v>2</v>
      </c>
      <c r="C98" s="30">
        <v>404</v>
      </c>
      <c r="D98" s="31">
        <v>2.9</v>
      </c>
      <c r="E98" s="31" t="s">
        <v>82</v>
      </c>
      <c r="F98" s="100">
        <v>114.61</v>
      </c>
      <c r="G98" s="101">
        <v>93.753</v>
      </c>
      <c r="H98" s="101">
        <v>20.8606</v>
      </c>
      <c r="I98" s="36" t="s">
        <v>80</v>
      </c>
      <c r="J98" s="106"/>
      <c r="K98" s="107"/>
      <c r="L98" s="31" t="s">
        <v>81</v>
      </c>
      <c r="M98" s="31" t="s">
        <v>548</v>
      </c>
    </row>
    <row r="99" s="79" customFormat="1" spans="1:13">
      <c r="A99" s="31">
        <v>2</v>
      </c>
      <c r="B99" s="31">
        <v>2</v>
      </c>
      <c r="C99" s="30">
        <v>504</v>
      </c>
      <c r="D99" s="31">
        <v>2.9</v>
      </c>
      <c r="E99" s="31" t="s">
        <v>82</v>
      </c>
      <c r="F99" s="100">
        <v>114.61</v>
      </c>
      <c r="G99" s="101">
        <v>93.753</v>
      </c>
      <c r="H99" s="101">
        <v>20.8606</v>
      </c>
      <c r="I99" s="36" t="s">
        <v>80</v>
      </c>
      <c r="J99" s="106"/>
      <c r="K99" s="107"/>
      <c r="L99" s="31" t="s">
        <v>81</v>
      </c>
      <c r="M99" s="31" t="s">
        <v>548</v>
      </c>
    </row>
    <row r="100" s="79" customFormat="1" spans="1:13">
      <c r="A100" s="31">
        <v>2</v>
      </c>
      <c r="B100" s="31">
        <v>2</v>
      </c>
      <c r="C100" s="30">
        <v>604</v>
      </c>
      <c r="D100" s="31">
        <v>2.9</v>
      </c>
      <c r="E100" s="31" t="s">
        <v>82</v>
      </c>
      <c r="F100" s="100">
        <v>114.61</v>
      </c>
      <c r="G100" s="101">
        <v>93.753</v>
      </c>
      <c r="H100" s="101">
        <v>20.8606</v>
      </c>
      <c r="I100" s="36" t="s">
        <v>80</v>
      </c>
      <c r="J100" s="106"/>
      <c r="K100" s="107"/>
      <c r="L100" s="31" t="s">
        <v>81</v>
      </c>
      <c r="M100" s="31" t="s">
        <v>548</v>
      </c>
    </row>
    <row r="101" s="79" customFormat="1" spans="1:13">
      <c r="A101" s="31">
        <v>2</v>
      </c>
      <c r="B101" s="31">
        <v>2</v>
      </c>
      <c r="C101" s="30">
        <v>704</v>
      </c>
      <c r="D101" s="31">
        <v>2.9</v>
      </c>
      <c r="E101" s="31" t="s">
        <v>82</v>
      </c>
      <c r="F101" s="100">
        <v>114.61</v>
      </c>
      <c r="G101" s="101">
        <v>93.753</v>
      </c>
      <c r="H101" s="101">
        <v>20.8606</v>
      </c>
      <c r="I101" s="36" t="s">
        <v>80</v>
      </c>
      <c r="J101" s="106"/>
      <c r="K101" s="107"/>
      <c r="L101" s="31" t="s">
        <v>81</v>
      </c>
      <c r="M101" s="31" t="s">
        <v>548</v>
      </c>
    </row>
    <row r="102" s="79" customFormat="1" spans="1:13">
      <c r="A102" s="31">
        <v>2</v>
      </c>
      <c r="B102" s="31">
        <v>2</v>
      </c>
      <c r="C102" s="30">
        <v>804</v>
      </c>
      <c r="D102" s="31">
        <v>2.9</v>
      </c>
      <c r="E102" s="31" t="s">
        <v>82</v>
      </c>
      <c r="F102" s="100">
        <v>114.61</v>
      </c>
      <c r="G102" s="101">
        <v>93.753</v>
      </c>
      <c r="H102" s="101">
        <v>20.8606</v>
      </c>
      <c r="I102" s="36" t="s">
        <v>80</v>
      </c>
      <c r="J102" s="106"/>
      <c r="K102" s="107"/>
      <c r="L102" s="31" t="s">
        <v>81</v>
      </c>
      <c r="M102" s="31" t="s">
        <v>548</v>
      </c>
    </row>
    <row r="103" s="79" customFormat="1" spans="1:13">
      <c r="A103" s="31">
        <v>2</v>
      </c>
      <c r="B103" s="31">
        <v>3</v>
      </c>
      <c r="C103" s="30">
        <v>205</v>
      </c>
      <c r="D103" s="31">
        <v>2.9</v>
      </c>
      <c r="E103" s="31" t="s">
        <v>79</v>
      </c>
      <c r="F103" s="100">
        <v>92.16</v>
      </c>
      <c r="G103" s="101">
        <v>73.659</v>
      </c>
      <c r="H103" s="101">
        <v>18.503</v>
      </c>
      <c r="I103" s="36" t="s">
        <v>80</v>
      </c>
      <c r="J103" s="106"/>
      <c r="K103" s="107"/>
      <c r="L103" s="31" t="s">
        <v>81</v>
      </c>
      <c r="M103" s="31" t="s">
        <v>548</v>
      </c>
    </row>
    <row r="104" s="79" customFormat="1" spans="1:13">
      <c r="A104" s="31">
        <v>2</v>
      </c>
      <c r="B104" s="31">
        <v>3</v>
      </c>
      <c r="C104" s="30">
        <v>305</v>
      </c>
      <c r="D104" s="31">
        <v>2.9</v>
      </c>
      <c r="E104" s="31" t="s">
        <v>79</v>
      </c>
      <c r="F104" s="100">
        <v>92.16</v>
      </c>
      <c r="G104" s="101">
        <v>73.659</v>
      </c>
      <c r="H104" s="101">
        <v>18.503</v>
      </c>
      <c r="I104" s="36" t="s">
        <v>80</v>
      </c>
      <c r="J104" s="106"/>
      <c r="K104" s="107"/>
      <c r="L104" s="31" t="s">
        <v>81</v>
      </c>
      <c r="M104" s="31" t="s">
        <v>548</v>
      </c>
    </row>
    <row r="105" s="79" customFormat="1" spans="1:13">
      <c r="A105" s="31">
        <v>2</v>
      </c>
      <c r="B105" s="31">
        <v>3</v>
      </c>
      <c r="C105" s="30">
        <v>405</v>
      </c>
      <c r="D105" s="31">
        <v>2.9</v>
      </c>
      <c r="E105" s="31" t="s">
        <v>79</v>
      </c>
      <c r="F105" s="100">
        <v>92.16</v>
      </c>
      <c r="G105" s="101">
        <v>73.659</v>
      </c>
      <c r="H105" s="101">
        <v>18.503</v>
      </c>
      <c r="I105" s="36" t="s">
        <v>80</v>
      </c>
      <c r="J105" s="106"/>
      <c r="K105" s="107"/>
      <c r="L105" s="31" t="s">
        <v>81</v>
      </c>
      <c r="M105" s="31" t="s">
        <v>548</v>
      </c>
    </row>
    <row r="106" s="79" customFormat="1" spans="1:13">
      <c r="A106" s="31">
        <v>2</v>
      </c>
      <c r="B106" s="31">
        <v>3</v>
      </c>
      <c r="C106" s="30">
        <v>505</v>
      </c>
      <c r="D106" s="31">
        <v>2.9</v>
      </c>
      <c r="E106" s="31" t="s">
        <v>79</v>
      </c>
      <c r="F106" s="100">
        <v>92.16</v>
      </c>
      <c r="G106" s="101">
        <v>73.659</v>
      </c>
      <c r="H106" s="101">
        <v>18.503</v>
      </c>
      <c r="I106" s="36" t="s">
        <v>80</v>
      </c>
      <c r="J106" s="106"/>
      <c r="K106" s="107"/>
      <c r="L106" s="31" t="s">
        <v>81</v>
      </c>
      <c r="M106" s="31" t="s">
        <v>548</v>
      </c>
    </row>
    <row r="107" s="79" customFormat="1" spans="1:13">
      <c r="A107" s="31">
        <v>2</v>
      </c>
      <c r="B107" s="31">
        <v>3</v>
      </c>
      <c r="C107" s="30">
        <v>605</v>
      </c>
      <c r="D107" s="31">
        <v>2.9</v>
      </c>
      <c r="E107" s="31" t="s">
        <v>79</v>
      </c>
      <c r="F107" s="100">
        <v>92.16</v>
      </c>
      <c r="G107" s="101">
        <v>73.659</v>
      </c>
      <c r="H107" s="101">
        <v>18.503</v>
      </c>
      <c r="I107" s="36" t="s">
        <v>80</v>
      </c>
      <c r="J107" s="106"/>
      <c r="K107" s="107"/>
      <c r="L107" s="31" t="s">
        <v>81</v>
      </c>
      <c r="M107" s="31" t="s">
        <v>548</v>
      </c>
    </row>
    <row r="108" s="79" customFormat="1" spans="1:13">
      <c r="A108" s="31">
        <v>2</v>
      </c>
      <c r="B108" s="31">
        <v>3</v>
      </c>
      <c r="C108" s="30">
        <v>705</v>
      </c>
      <c r="D108" s="31">
        <v>2.9</v>
      </c>
      <c r="E108" s="31" t="s">
        <v>79</v>
      </c>
      <c r="F108" s="100">
        <v>92.16</v>
      </c>
      <c r="G108" s="101">
        <v>73.659</v>
      </c>
      <c r="H108" s="101">
        <v>18.503</v>
      </c>
      <c r="I108" s="36" t="s">
        <v>80</v>
      </c>
      <c r="J108" s="106"/>
      <c r="K108" s="107"/>
      <c r="L108" s="31" t="s">
        <v>81</v>
      </c>
      <c r="M108" s="31" t="s">
        <v>548</v>
      </c>
    </row>
    <row r="109" s="79" customFormat="1" spans="1:13">
      <c r="A109" s="31">
        <v>2</v>
      </c>
      <c r="B109" s="31">
        <v>3</v>
      </c>
      <c r="C109" s="30">
        <v>805</v>
      </c>
      <c r="D109" s="31">
        <v>2.9</v>
      </c>
      <c r="E109" s="31" t="s">
        <v>79</v>
      </c>
      <c r="F109" s="100">
        <v>92.16</v>
      </c>
      <c r="G109" s="101">
        <v>73.659</v>
      </c>
      <c r="H109" s="101">
        <v>18.503</v>
      </c>
      <c r="I109" s="36" t="s">
        <v>80</v>
      </c>
      <c r="J109" s="106"/>
      <c r="K109" s="107"/>
      <c r="L109" s="31" t="s">
        <v>81</v>
      </c>
      <c r="M109" s="31" t="s">
        <v>548</v>
      </c>
    </row>
    <row r="110" s="79" customFormat="1" spans="1:13">
      <c r="A110" s="31">
        <v>2</v>
      </c>
      <c r="B110" s="31">
        <v>3</v>
      </c>
      <c r="C110" s="30">
        <v>206</v>
      </c>
      <c r="D110" s="31">
        <v>2.9</v>
      </c>
      <c r="E110" s="31" t="s">
        <v>79</v>
      </c>
      <c r="F110" s="100">
        <v>93.07</v>
      </c>
      <c r="G110" s="101">
        <v>74.387</v>
      </c>
      <c r="H110" s="101">
        <v>18.6858</v>
      </c>
      <c r="I110" s="36" t="s">
        <v>80</v>
      </c>
      <c r="J110" s="106"/>
      <c r="K110" s="107"/>
      <c r="L110" s="31" t="s">
        <v>81</v>
      </c>
      <c r="M110" s="31" t="s">
        <v>548</v>
      </c>
    </row>
    <row r="111" s="79" customFormat="1" spans="1:13">
      <c r="A111" s="31">
        <v>2</v>
      </c>
      <c r="B111" s="31">
        <v>3</v>
      </c>
      <c r="C111" s="30">
        <v>306</v>
      </c>
      <c r="D111" s="31">
        <v>2.9</v>
      </c>
      <c r="E111" s="31" t="s">
        <v>79</v>
      </c>
      <c r="F111" s="100">
        <v>93.07</v>
      </c>
      <c r="G111" s="101">
        <v>74.387</v>
      </c>
      <c r="H111" s="101">
        <v>18.6858</v>
      </c>
      <c r="I111" s="36" t="s">
        <v>80</v>
      </c>
      <c r="J111" s="106"/>
      <c r="K111" s="107"/>
      <c r="L111" s="31" t="s">
        <v>81</v>
      </c>
      <c r="M111" s="31" t="s">
        <v>548</v>
      </c>
    </row>
    <row r="112" s="79" customFormat="1" spans="1:13">
      <c r="A112" s="31">
        <v>2</v>
      </c>
      <c r="B112" s="31">
        <v>3</v>
      </c>
      <c r="C112" s="30">
        <v>406</v>
      </c>
      <c r="D112" s="31">
        <v>2.9</v>
      </c>
      <c r="E112" s="31" t="s">
        <v>79</v>
      </c>
      <c r="F112" s="100">
        <v>93.07</v>
      </c>
      <c r="G112" s="101">
        <v>74.387</v>
      </c>
      <c r="H112" s="101">
        <v>18.6858</v>
      </c>
      <c r="I112" s="36" t="s">
        <v>80</v>
      </c>
      <c r="J112" s="106"/>
      <c r="K112" s="107"/>
      <c r="L112" s="31" t="s">
        <v>81</v>
      </c>
      <c r="M112" s="31" t="s">
        <v>548</v>
      </c>
    </row>
    <row r="113" s="79" customFormat="1" spans="1:13">
      <c r="A113" s="31">
        <v>2</v>
      </c>
      <c r="B113" s="31">
        <v>3</v>
      </c>
      <c r="C113" s="30">
        <v>506</v>
      </c>
      <c r="D113" s="31">
        <v>2.9</v>
      </c>
      <c r="E113" s="31" t="s">
        <v>79</v>
      </c>
      <c r="F113" s="100">
        <v>93.07</v>
      </c>
      <c r="G113" s="101">
        <v>74.387</v>
      </c>
      <c r="H113" s="101">
        <v>18.6858</v>
      </c>
      <c r="I113" s="36" t="s">
        <v>80</v>
      </c>
      <c r="J113" s="106"/>
      <c r="K113" s="107"/>
      <c r="L113" s="31" t="s">
        <v>81</v>
      </c>
      <c r="M113" s="31" t="s">
        <v>548</v>
      </c>
    </row>
    <row r="114" s="79" customFormat="1" spans="1:13">
      <c r="A114" s="31">
        <v>2</v>
      </c>
      <c r="B114" s="31">
        <v>3</v>
      </c>
      <c r="C114" s="30">
        <v>606</v>
      </c>
      <c r="D114" s="31">
        <v>2.9</v>
      </c>
      <c r="E114" s="31" t="s">
        <v>79</v>
      </c>
      <c r="F114" s="100">
        <v>93.07</v>
      </c>
      <c r="G114" s="101">
        <v>74.387</v>
      </c>
      <c r="H114" s="101">
        <v>18.6858</v>
      </c>
      <c r="I114" s="36" t="s">
        <v>80</v>
      </c>
      <c r="J114" s="106"/>
      <c r="K114" s="107"/>
      <c r="L114" s="31" t="s">
        <v>81</v>
      </c>
      <c r="M114" s="31" t="s">
        <v>548</v>
      </c>
    </row>
    <row r="115" s="79" customFormat="1" spans="1:13">
      <c r="A115" s="31">
        <v>2</v>
      </c>
      <c r="B115" s="31">
        <v>3</v>
      </c>
      <c r="C115" s="30">
        <v>706</v>
      </c>
      <c r="D115" s="31">
        <v>2.9</v>
      </c>
      <c r="E115" s="31" t="s">
        <v>79</v>
      </c>
      <c r="F115" s="100">
        <v>93.07</v>
      </c>
      <c r="G115" s="101">
        <v>74.387</v>
      </c>
      <c r="H115" s="101">
        <v>18.6858</v>
      </c>
      <c r="I115" s="36" t="s">
        <v>80</v>
      </c>
      <c r="J115" s="106"/>
      <c r="K115" s="107"/>
      <c r="L115" s="31" t="s">
        <v>81</v>
      </c>
      <c r="M115" s="31" t="s">
        <v>548</v>
      </c>
    </row>
    <row r="116" s="79" customFormat="1" spans="1:13">
      <c r="A116" s="31">
        <v>2</v>
      </c>
      <c r="B116" s="31">
        <v>3</v>
      </c>
      <c r="C116" s="30">
        <v>806</v>
      </c>
      <c r="D116" s="31">
        <v>2.9</v>
      </c>
      <c r="E116" s="31" t="s">
        <v>79</v>
      </c>
      <c r="F116" s="100">
        <v>93.07</v>
      </c>
      <c r="G116" s="101">
        <v>74.387</v>
      </c>
      <c r="H116" s="101">
        <v>18.6858</v>
      </c>
      <c r="I116" s="36" t="s">
        <v>80</v>
      </c>
      <c r="J116" s="106"/>
      <c r="K116" s="107"/>
      <c r="L116" s="31" t="s">
        <v>81</v>
      </c>
      <c r="M116" s="31" t="s">
        <v>548</v>
      </c>
    </row>
    <row r="117" s="79" customFormat="1" spans="1:13">
      <c r="A117" s="31">
        <v>3</v>
      </c>
      <c r="B117" s="31">
        <v>1</v>
      </c>
      <c r="C117" s="30">
        <v>201</v>
      </c>
      <c r="D117" s="31">
        <v>2.9</v>
      </c>
      <c r="E117" s="31" t="s">
        <v>82</v>
      </c>
      <c r="F117" s="100">
        <v>130.55</v>
      </c>
      <c r="G117" s="101">
        <v>107.2583</v>
      </c>
      <c r="H117" s="101">
        <v>23.2929</v>
      </c>
      <c r="I117" s="36" t="s">
        <v>80</v>
      </c>
      <c r="J117" s="106"/>
      <c r="K117" s="107"/>
      <c r="L117" s="31" t="s">
        <v>81</v>
      </c>
      <c r="M117" s="31" t="s">
        <v>548</v>
      </c>
    </row>
    <row r="118" s="79" customFormat="1" spans="1:13">
      <c r="A118" s="31">
        <v>3</v>
      </c>
      <c r="B118" s="31">
        <v>1</v>
      </c>
      <c r="C118" s="30">
        <v>301</v>
      </c>
      <c r="D118" s="31">
        <v>2.9</v>
      </c>
      <c r="E118" s="31" t="s">
        <v>82</v>
      </c>
      <c r="F118" s="100">
        <v>130.55</v>
      </c>
      <c r="G118" s="101">
        <v>107.2583</v>
      </c>
      <c r="H118" s="101">
        <v>23.2929</v>
      </c>
      <c r="I118" s="36" t="s">
        <v>80</v>
      </c>
      <c r="J118" s="106"/>
      <c r="K118" s="107"/>
      <c r="L118" s="31" t="s">
        <v>81</v>
      </c>
      <c r="M118" s="31" t="s">
        <v>548</v>
      </c>
    </row>
    <row r="119" s="79" customFormat="1" spans="1:13">
      <c r="A119" s="31">
        <v>3</v>
      </c>
      <c r="B119" s="31">
        <v>1</v>
      </c>
      <c r="C119" s="30">
        <v>401</v>
      </c>
      <c r="D119" s="31">
        <v>2.9</v>
      </c>
      <c r="E119" s="31" t="s">
        <v>82</v>
      </c>
      <c r="F119" s="100">
        <v>130.55</v>
      </c>
      <c r="G119" s="101">
        <v>107.2583</v>
      </c>
      <c r="H119" s="101">
        <v>23.2929</v>
      </c>
      <c r="I119" s="36" t="s">
        <v>80</v>
      </c>
      <c r="J119" s="106"/>
      <c r="K119" s="107"/>
      <c r="L119" s="31" t="s">
        <v>81</v>
      </c>
      <c r="M119" s="31" t="s">
        <v>548</v>
      </c>
    </row>
    <row r="120" s="79" customFormat="1" spans="1:13">
      <c r="A120" s="31">
        <v>3</v>
      </c>
      <c r="B120" s="31">
        <v>1</v>
      </c>
      <c r="C120" s="30">
        <v>501</v>
      </c>
      <c r="D120" s="31">
        <v>2.9</v>
      </c>
      <c r="E120" s="31" t="s">
        <v>82</v>
      </c>
      <c r="F120" s="100">
        <v>130.55</v>
      </c>
      <c r="G120" s="101">
        <v>107.2583</v>
      </c>
      <c r="H120" s="101">
        <v>23.2929</v>
      </c>
      <c r="I120" s="36" t="s">
        <v>80</v>
      </c>
      <c r="J120" s="106"/>
      <c r="K120" s="107"/>
      <c r="L120" s="31" t="s">
        <v>81</v>
      </c>
      <c r="M120" s="31" t="s">
        <v>548</v>
      </c>
    </row>
    <row r="121" s="79" customFormat="1" spans="1:13">
      <c r="A121" s="31">
        <v>3</v>
      </c>
      <c r="B121" s="31">
        <v>1</v>
      </c>
      <c r="C121" s="30">
        <v>601</v>
      </c>
      <c r="D121" s="31">
        <v>2.9</v>
      </c>
      <c r="E121" s="31" t="s">
        <v>82</v>
      </c>
      <c r="F121" s="100">
        <v>130.55</v>
      </c>
      <c r="G121" s="101">
        <v>107.2583</v>
      </c>
      <c r="H121" s="101">
        <v>23.2929</v>
      </c>
      <c r="I121" s="36" t="s">
        <v>80</v>
      </c>
      <c r="J121" s="106"/>
      <c r="K121" s="107"/>
      <c r="L121" s="31" t="s">
        <v>81</v>
      </c>
      <c r="M121" s="31" t="s">
        <v>548</v>
      </c>
    </row>
    <row r="122" s="79" customFormat="1" spans="1:13">
      <c r="A122" s="31">
        <v>3</v>
      </c>
      <c r="B122" s="31">
        <v>1</v>
      </c>
      <c r="C122" s="30">
        <v>701</v>
      </c>
      <c r="D122" s="31">
        <v>2.9</v>
      </c>
      <c r="E122" s="31" t="s">
        <v>82</v>
      </c>
      <c r="F122" s="100">
        <v>130.55</v>
      </c>
      <c r="G122" s="101">
        <v>107.2583</v>
      </c>
      <c r="H122" s="101">
        <v>23.2929</v>
      </c>
      <c r="I122" s="36" t="s">
        <v>80</v>
      </c>
      <c r="J122" s="106"/>
      <c r="K122" s="107"/>
      <c r="L122" s="31" t="s">
        <v>81</v>
      </c>
      <c r="M122" s="31" t="s">
        <v>548</v>
      </c>
    </row>
    <row r="123" s="79" customFormat="1" spans="1:13">
      <c r="A123" s="31">
        <v>3</v>
      </c>
      <c r="B123" s="31">
        <v>1</v>
      </c>
      <c r="C123" s="30">
        <v>801</v>
      </c>
      <c r="D123" s="31">
        <v>2.9</v>
      </c>
      <c r="E123" s="31" t="s">
        <v>82</v>
      </c>
      <c r="F123" s="100">
        <v>130.55</v>
      </c>
      <c r="G123" s="101">
        <v>107.2583</v>
      </c>
      <c r="H123" s="101">
        <v>23.2929</v>
      </c>
      <c r="I123" s="36" t="s">
        <v>80</v>
      </c>
      <c r="J123" s="106"/>
      <c r="K123" s="107"/>
      <c r="L123" s="31" t="s">
        <v>81</v>
      </c>
      <c r="M123" s="31" t="s">
        <v>548</v>
      </c>
    </row>
    <row r="124" s="79" customFormat="1" spans="1:13">
      <c r="A124" s="31">
        <v>3</v>
      </c>
      <c r="B124" s="31">
        <v>1</v>
      </c>
      <c r="C124" s="30">
        <v>202</v>
      </c>
      <c r="D124" s="31">
        <v>2.9</v>
      </c>
      <c r="E124" s="31" t="s">
        <v>82</v>
      </c>
      <c r="F124" s="100">
        <v>129.7</v>
      </c>
      <c r="G124" s="101">
        <v>106.5582</v>
      </c>
      <c r="H124" s="101">
        <v>23.1409</v>
      </c>
      <c r="I124" s="36" t="s">
        <v>80</v>
      </c>
      <c r="J124" s="106"/>
      <c r="K124" s="107"/>
      <c r="L124" s="31" t="s">
        <v>81</v>
      </c>
      <c r="M124" s="31" t="s">
        <v>548</v>
      </c>
    </row>
    <row r="125" s="79" customFormat="1" spans="1:13">
      <c r="A125" s="31">
        <v>3</v>
      </c>
      <c r="B125" s="31">
        <v>1</v>
      </c>
      <c r="C125" s="30">
        <v>302</v>
      </c>
      <c r="D125" s="31">
        <v>2.9</v>
      </c>
      <c r="E125" s="31" t="s">
        <v>82</v>
      </c>
      <c r="F125" s="100">
        <v>129.7</v>
      </c>
      <c r="G125" s="101">
        <v>106.5582</v>
      </c>
      <c r="H125" s="101">
        <v>23.1409</v>
      </c>
      <c r="I125" s="36" t="s">
        <v>80</v>
      </c>
      <c r="J125" s="106"/>
      <c r="K125" s="107"/>
      <c r="L125" s="31" t="s">
        <v>81</v>
      </c>
      <c r="M125" s="31" t="s">
        <v>548</v>
      </c>
    </row>
    <row r="126" s="79" customFormat="1" spans="1:13">
      <c r="A126" s="31">
        <v>3</v>
      </c>
      <c r="B126" s="31">
        <v>1</v>
      </c>
      <c r="C126" s="30">
        <v>402</v>
      </c>
      <c r="D126" s="31">
        <v>2.9</v>
      </c>
      <c r="E126" s="31" t="s">
        <v>82</v>
      </c>
      <c r="F126" s="100">
        <v>129.7</v>
      </c>
      <c r="G126" s="101">
        <v>106.5582</v>
      </c>
      <c r="H126" s="101">
        <v>23.1409</v>
      </c>
      <c r="I126" s="36" t="s">
        <v>80</v>
      </c>
      <c r="J126" s="106"/>
      <c r="K126" s="107"/>
      <c r="L126" s="31" t="s">
        <v>81</v>
      </c>
      <c r="M126" s="31" t="s">
        <v>548</v>
      </c>
    </row>
    <row r="127" s="79" customFormat="1" spans="1:13">
      <c r="A127" s="31">
        <v>3</v>
      </c>
      <c r="B127" s="31">
        <v>1</v>
      </c>
      <c r="C127" s="30">
        <v>502</v>
      </c>
      <c r="D127" s="31">
        <v>2.9</v>
      </c>
      <c r="E127" s="31" t="s">
        <v>82</v>
      </c>
      <c r="F127" s="100">
        <v>129.7</v>
      </c>
      <c r="G127" s="101">
        <v>106.5582</v>
      </c>
      <c r="H127" s="101">
        <v>23.1409</v>
      </c>
      <c r="I127" s="36" t="s">
        <v>80</v>
      </c>
      <c r="J127" s="106"/>
      <c r="K127" s="107"/>
      <c r="L127" s="31" t="s">
        <v>81</v>
      </c>
      <c r="M127" s="31" t="s">
        <v>548</v>
      </c>
    </row>
    <row r="128" s="79" customFormat="1" spans="1:13">
      <c r="A128" s="31">
        <v>3</v>
      </c>
      <c r="B128" s="31">
        <v>1</v>
      </c>
      <c r="C128" s="30">
        <v>602</v>
      </c>
      <c r="D128" s="31">
        <v>2.9</v>
      </c>
      <c r="E128" s="31" t="s">
        <v>82</v>
      </c>
      <c r="F128" s="100">
        <v>129.7</v>
      </c>
      <c r="G128" s="101">
        <v>106.5582</v>
      </c>
      <c r="H128" s="101">
        <v>23.1409</v>
      </c>
      <c r="I128" s="36" t="s">
        <v>80</v>
      </c>
      <c r="J128" s="106"/>
      <c r="K128" s="107"/>
      <c r="L128" s="31" t="s">
        <v>81</v>
      </c>
      <c r="M128" s="31" t="s">
        <v>548</v>
      </c>
    </row>
    <row r="129" s="79" customFormat="1" spans="1:13">
      <c r="A129" s="31">
        <v>3</v>
      </c>
      <c r="B129" s="31">
        <v>1</v>
      </c>
      <c r="C129" s="30">
        <v>702</v>
      </c>
      <c r="D129" s="31">
        <v>2.9</v>
      </c>
      <c r="E129" s="31" t="s">
        <v>82</v>
      </c>
      <c r="F129" s="100">
        <v>129.7</v>
      </c>
      <c r="G129" s="101">
        <v>106.5582</v>
      </c>
      <c r="H129" s="101">
        <v>23.1409</v>
      </c>
      <c r="I129" s="36" t="s">
        <v>80</v>
      </c>
      <c r="J129" s="106"/>
      <c r="K129" s="107"/>
      <c r="L129" s="31" t="s">
        <v>81</v>
      </c>
      <c r="M129" s="31" t="s">
        <v>548</v>
      </c>
    </row>
    <row r="130" s="79" customFormat="1" spans="1:13">
      <c r="A130" s="31">
        <v>3</v>
      </c>
      <c r="B130" s="31">
        <v>1</v>
      </c>
      <c r="C130" s="30">
        <v>802</v>
      </c>
      <c r="D130" s="31">
        <v>2.9</v>
      </c>
      <c r="E130" s="31" t="s">
        <v>82</v>
      </c>
      <c r="F130" s="100">
        <v>129.7</v>
      </c>
      <c r="G130" s="101">
        <v>106.5582</v>
      </c>
      <c r="H130" s="101">
        <v>23.1409</v>
      </c>
      <c r="I130" s="36" t="s">
        <v>80</v>
      </c>
      <c r="J130" s="106"/>
      <c r="K130" s="107"/>
      <c r="L130" s="31" t="s">
        <v>81</v>
      </c>
      <c r="M130" s="31" t="s">
        <v>548</v>
      </c>
    </row>
    <row r="131" s="79" customFormat="1" spans="1:13">
      <c r="A131" s="31">
        <v>3</v>
      </c>
      <c r="B131" s="31">
        <v>2</v>
      </c>
      <c r="C131" s="30">
        <v>203</v>
      </c>
      <c r="D131" s="31">
        <v>2.9</v>
      </c>
      <c r="E131" s="31" t="s">
        <v>82</v>
      </c>
      <c r="F131" s="100">
        <v>129.53</v>
      </c>
      <c r="G131" s="101">
        <v>106.5582</v>
      </c>
      <c r="H131" s="101">
        <v>22.9732</v>
      </c>
      <c r="I131" s="36" t="s">
        <v>80</v>
      </c>
      <c r="J131" s="106"/>
      <c r="K131" s="107"/>
      <c r="L131" s="31" t="s">
        <v>81</v>
      </c>
      <c r="M131" s="31" t="s">
        <v>548</v>
      </c>
    </row>
    <row r="132" s="79" customFormat="1" spans="1:13">
      <c r="A132" s="31">
        <v>3</v>
      </c>
      <c r="B132" s="31">
        <v>2</v>
      </c>
      <c r="C132" s="30">
        <v>303</v>
      </c>
      <c r="D132" s="31">
        <v>2.9</v>
      </c>
      <c r="E132" s="31" t="s">
        <v>82</v>
      </c>
      <c r="F132" s="100">
        <v>129.53</v>
      </c>
      <c r="G132" s="101">
        <v>106.5582</v>
      </c>
      <c r="H132" s="101">
        <v>22.9732</v>
      </c>
      <c r="I132" s="36" t="s">
        <v>80</v>
      </c>
      <c r="J132" s="106"/>
      <c r="K132" s="107"/>
      <c r="L132" s="31" t="s">
        <v>81</v>
      </c>
      <c r="M132" s="31" t="s">
        <v>548</v>
      </c>
    </row>
    <row r="133" s="79" customFormat="1" spans="1:13">
      <c r="A133" s="31">
        <v>3</v>
      </c>
      <c r="B133" s="31">
        <v>2</v>
      </c>
      <c r="C133" s="30">
        <v>403</v>
      </c>
      <c r="D133" s="31">
        <v>2.9</v>
      </c>
      <c r="E133" s="31" t="s">
        <v>82</v>
      </c>
      <c r="F133" s="100">
        <v>129.53</v>
      </c>
      <c r="G133" s="101">
        <v>106.5582</v>
      </c>
      <c r="H133" s="101">
        <v>22.9732</v>
      </c>
      <c r="I133" s="36" t="s">
        <v>80</v>
      </c>
      <c r="J133" s="106"/>
      <c r="K133" s="107"/>
      <c r="L133" s="31" t="s">
        <v>81</v>
      </c>
      <c r="M133" s="31" t="s">
        <v>548</v>
      </c>
    </row>
    <row r="134" s="79" customFormat="1" spans="1:13">
      <c r="A134" s="31">
        <v>3</v>
      </c>
      <c r="B134" s="31">
        <v>2</v>
      </c>
      <c r="C134" s="30">
        <v>503</v>
      </c>
      <c r="D134" s="31">
        <v>2.9</v>
      </c>
      <c r="E134" s="31" t="s">
        <v>82</v>
      </c>
      <c r="F134" s="100">
        <v>129.53</v>
      </c>
      <c r="G134" s="101">
        <v>106.5582</v>
      </c>
      <c r="H134" s="101">
        <v>22.9732</v>
      </c>
      <c r="I134" s="36" t="s">
        <v>80</v>
      </c>
      <c r="J134" s="106"/>
      <c r="K134" s="107"/>
      <c r="L134" s="31" t="s">
        <v>81</v>
      </c>
      <c r="M134" s="31" t="s">
        <v>548</v>
      </c>
    </row>
    <row r="135" s="79" customFormat="1" spans="1:13">
      <c r="A135" s="31">
        <v>3</v>
      </c>
      <c r="B135" s="31">
        <v>2</v>
      </c>
      <c r="C135" s="30">
        <v>603</v>
      </c>
      <c r="D135" s="31">
        <v>2.9</v>
      </c>
      <c r="E135" s="31" t="s">
        <v>82</v>
      </c>
      <c r="F135" s="100">
        <v>129.53</v>
      </c>
      <c r="G135" s="101">
        <v>106.5582</v>
      </c>
      <c r="H135" s="101">
        <v>22.9732</v>
      </c>
      <c r="I135" s="36" t="s">
        <v>80</v>
      </c>
      <c r="J135" s="106"/>
      <c r="K135" s="107"/>
      <c r="L135" s="31" t="s">
        <v>81</v>
      </c>
      <c r="M135" s="31" t="s">
        <v>548</v>
      </c>
    </row>
    <row r="136" s="79" customFormat="1" spans="1:13">
      <c r="A136" s="31">
        <v>3</v>
      </c>
      <c r="B136" s="31">
        <v>2</v>
      </c>
      <c r="C136" s="30">
        <v>703</v>
      </c>
      <c r="D136" s="31">
        <v>2.9</v>
      </c>
      <c r="E136" s="31" t="s">
        <v>82</v>
      </c>
      <c r="F136" s="100">
        <v>129.53</v>
      </c>
      <c r="G136" s="101">
        <v>106.5582</v>
      </c>
      <c r="H136" s="101">
        <v>22.9732</v>
      </c>
      <c r="I136" s="36" t="s">
        <v>80</v>
      </c>
      <c r="J136" s="106"/>
      <c r="K136" s="107"/>
      <c r="L136" s="31" t="s">
        <v>81</v>
      </c>
      <c r="M136" s="31" t="s">
        <v>548</v>
      </c>
    </row>
    <row r="137" s="79" customFormat="1" spans="1:13">
      <c r="A137" s="31">
        <v>3</v>
      </c>
      <c r="B137" s="31">
        <v>2</v>
      </c>
      <c r="C137" s="30">
        <v>803</v>
      </c>
      <c r="D137" s="31">
        <v>2.9</v>
      </c>
      <c r="E137" s="31" t="s">
        <v>82</v>
      </c>
      <c r="F137" s="100">
        <v>129.53</v>
      </c>
      <c r="G137" s="101">
        <v>106.5582</v>
      </c>
      <c r="H137" s="101">
        <v>22.9732</v>
      </c>
      <c r="I137" s="36" t="s">
        <v>80</v>
      </c>
      <c r="J137" s="106"/>
      <c r="K137" s="107"/>
      <c r="L137" s="31" t="s">
        <v>81</v>
      </c>
      <c r="M137" s="31" t="s">
        <v>548</v>
      </c>
    </row>
    <row r="138" s="79" customFormat="1" spans="1:13">
      <c r="A138" s="31">
        <v>3</v>
      </c>
      <c r="B138" s="31">
        <v>2</v>
      </c>
      <c r="C138" s="30">
        <v>204</v>
      </c>
      <c r="D138" s="31">
        <v>2.9</v>
      </c>
      <c r="E138" s="31" t="s">
        <v>82</v>
      </c>
      <c r="F138" s="100">
        <v>130.38</v>
      </c>
      <c r="G138" s="101">
        <v>107.2582</v>
      </c>
      <c r="H138" s="101">
        <v>23.1241</v>
      </c>
      <c r="I138" s="36" t="s">
        <v>80</v>
      </c>
      <c r="J138" s="106"/>
      <c r="K138" s="107"/>
      <c r="L138" s="31" t="s">
        <v>81</v>
      </c>
      <c r="M138" s="31" t="s">
        <v>548</v>
      </c>
    </row>
    <row r="139" s="79" customFormat="1" spans="1:13">
      <c r="A139" s="31">
        <v>3</v>
      </c>
      <c r="B139" s="31">
        <v>2</v>
      </c>
      <c r="C139" s="30">
        <v>304</v>
      </c>
      <c r="D139" s="31">
        <v>2.9</v>
      </c>
      <c r="E139" s="31" t="s">
        <v>82</v>
      </c>
      <c r="F139" s="100">
        <v>130.38</v>
      </c>
      <c r="G139" s="101">
        <v>107.2582</v>
      </c>
      <c r="H139" s="101">
        <v>23.1241</v>
      </c>
      <c r="I139" s="36" t="s">
        <v>80</v>
      </c>
      <c r="J139" s="106"/>
      <c r="K139" s="107"/>
      <c r="L139" s="31" t="s">
        <v>81</v>
      </c>
      <c r="M139" s="31" t="s">
        <v>548</v>
      </c>
    </row>
    <row r="140" s="79" customFormat="1" spans="1:13">
      <c r="A140" s="31">
        <v>3</v>
      </c>
      <c r="B140" s="31">
        <v>2</v>
      </c>
      <c r="C140" s="30">
        <v>404</v>
      </c>
      <c r="D140" s="31">
        <v>2.9</v>
      </c>
      <c r="E140" s="31" t="s">
        <v>82</v>
      </c>
      <c r="F140" s="100">
        <v>130.38</v>
      </c>
      <c r="G140" s="101">
        <v>107.2582</v>
      </c>
      <c r="H140" s="101">
        <v>23.1241</v>
      </c>
      <c r="I140" s="36" t="s">
        <v>80</v>
      </c>
      <c r="J140" s="106"/>
      <c r="K140" s="107"/>
      <c r="L140" s="31" t="s">
        <v>81</v>
      </c>
      <c r="M140" s="31" t="s">
        <v>548</v>
      </c>
    </row>
    <row r="141" s="79" customFormat="1" spans="1:13">
      <c r="A141" s="31">
        <v>3</v>
      </c>
      <c r="B141" s="31">
        <v>2</v>
      </c>
      <c r="C141" s="30">
        <v>504</v>
      </c>
      <c r="D141" s="31">
        <v>2.9</v>
      </c>
      <c r="E141" s="31" t="s">
        <v>82</v>
      </c>
      <c r="F141" s="100">
        <v>130.38</v>
      </c>
      <c r="G141" s="101">
        <v>107.2582</v>
      </c>
      <c r="H141" s="101">
        <v>23.1241</v>
      </c>
      <c r="I141" s="36" t="s">
        <v>80</v>
      </c>
      <c r="J141" s="106"/>
      <c r="K141" s="107"/>
      <c r="L141" s="31" t="s">
        <v>81</v>
      </c>
      <c r="M141" s="31" t="s">
        <v>548</v>
      </c>
    </row>
    <row r="142" s="79" customFormat="1" spans="1:13">
      <c r="A142" s="31">
        <v>3</v>
      </c>
      <c r="B142" s="31">
        <v>2</v>
      </c>
      <c r="C142" s="30">
        <v>604</v>
      </c>
      <c r="D142" s="31">
        <v>2.9</v>
      </c>
      <c r="E142" s="31" t="s">
        <v>82</v>
      </c>
      <c r="F142" s="100">
        <v>130.38</v>
      </c>
      <c r="G142" s="101">
        <v>107.2582</v>
      </c>
      <c r="H142" s="101">
        <v>23.1241</v>
      </c>
      <c r="I142" s="36" t="s">
        <v>80</v>
      </c>
      <c r="J142" s="106"/>
      <c r="K142" s="107"/>
      <c r="L142" s="31" t="s">
        <v>81</v>
      </c>
      <c r="M142" s="31" t="s">
        <v>548</v>
      </c>
    </row>
    <row r="143" s="79" customFormat="1" spans="1:13">
      <c r="A143" s="31">
        <v>3</v>
      </c>
      <c r="B143" s="31">
        <v>2</v>
      </c>
      <c r="C143" s="30">
        <v>704</v>
      </c>
      <c r="D143" s="31">
        <v>2.9</v>
      </c>
      <c r="E143" s="31" t="s">
        <v>82</v>
      </c>
      <c r="F143" s="100">
        <v>130.38</v>
      </c>
      <c r="G143" s="101">
        <v>107.2582</v>
      </c>
      <c r="H143" s="101">
        <v>23.1241</v>
      </c>
      <c r="I143" s="36" t="s">
        <v>80</v>
      </c>
      <c r="J143" s="106"/>
      <c r="K143" s="107"/>
      <c r="L143" s="31" t="s">
        <v>81</v>
      </c>
      <c r="M143" s="31" t="s">
        <v>548</v>
      </c>
    </row>
    <row r="144" s="79" customFormat="1" spans="1:13">
      <c r="A144" s="31">
        <v>3</v>
      </c>
      <c r="B144" s="31">
        <v>2</v>
      </c>
      <c r="C144" s="30">
        <v>804</v>
      </c>
      <c r="D144" s="31">
        <v>2.9</v>
      </c>
      <c r="E144" s="31" t="s">
        <v>82</v>
      </c>
      <c r="F144" s="100">
        <v>130.38</v>
      </c>
      <c r="G144" s="101">
        <v>107.2582</v>
      </c>
      <c r="H144" s="101">
        <v>23.1241</v>
      </c>
      <c r="I144" s="36" t="s">
        <v>80</v>
      </c>
      <c r="J144" s="106"/>
      <c r="K144" s="107"/>
      <c r="L144" s="31" t="s">
        <v>81</v>
      </c>
      <c r="M144" s="31" t="s">
        <v>548</v>
      </c>
    </row>
    <row r="145" s="79" customFormat="1" spans="1:13">
      <c r="A145" s="31">
        <v>4</v>
      </c>
      <c r="B145" s="31">
        <v>1</v>
      </c>
      <c r="C145" s="30">
        <v>201</v>
      </c>
      <c r="D145" s="31">
        <v>2.9</v>
      </c>
      <c r="E145" s="31" t="s">
        <v>82</v>
      </c>
      <c r="F145" s="100">
        <v>129.41</v>
      </c>
      <c r="G145" s="101">
        <v>107.2582</v>
      </c>
      <c r="H145" s="101">
        <v>22.1556</v>
      </c>
      <c r="I145" s="36" t="s">
        <v>80</v>
      </c>
      <c r="J145" s="106"/>
      <c r="K145" s="107"/>
      <c r="L145" s="31" t="s">
        <v>81</v>
      </c>
      <c r="M145" s="31" t="s">
        <v>548</v>
      </c>
    </row>
    <row r="146" s="79" customFormat="1" spans="1:13">
      <c r="A146" s="31">
        <v>4</v>
      </c>
      <c r="B146" s="31">
        <v>1</v>
      </c>
      <c r="C146" s="30">
        <v>301</v>
      </c>
      <c r="D146" s="31">
        <v>2.9</v>
      </c>
      <c r="E146" s="31" t="s">
        <v>82</v>
      </c>
      <c r="F146" s="100">
        <v>129.41</v>
      </c>
      <c r="G146" s="101">
        <v>107.2582</v>
      </c>
      <c r="H146" s="101">
        <v>22.1556</v>
      </c>
      <c r="I146" s="36" t="s">
        <v>80</v>
      </c>
      <c r="J146" s="106"/>
      <c r="K146" s="107"/>
      <c r="L146" s="31" t="s">
        <v>81</v>
      </c>
      <c r="M146" s="31" t="s">
        <v>548</v>
      </c>
    </row>
    <row r="147" s="79" customFormat="1" spans="1:13">
      <c r="A147" s="31">
        <v>4</v>
      </c>
      <c r="B147" s="31">
        <v>1</v>
      </c>
      <c r="C147" s="30">
        <v>401</v>
      </c>
      <c r="D147" s="31">
        <v>2.9</v>
      </c>
      <c r="E147" s="31" t="s">
        <v>82</v>
      </c>
      <c r="F147" s="100">
        <v>129.41</v>
      </c>
      <c r="G147" s="101">
        <v>107.2582</v>
      </c>
      <c r="H147" s="101">
        <v>22.1556</v>
      </c>
      <c r="I147" s="36" t="s">
        <v>80</v>
      </c>
      <c r="J147" s="106"/>
      <c r="K147" s="107"/>
      <c r="L147" s="31" t="s">
        <v>81</v>
      </c>
      <c r="M147" s="31" t="s">
        <v>548</v>
      </c>
    </row>
    <row r="148" s="79" customFormat="1" spans="1:13">
      <c r="A148" s="31">
        <v>4</v>
      </c>
      <c r="B148" s="31">
        <v>1</v>
      </c>
      <c r="C148" s="30">
        <v>501</v>
      </c>
      <c r="D148" s="31">
        <v>2.9</v>
      </c>
      <c r="E148" s="31" t="s">
        <v>82</v>
      </c>
      <c r="F148" s="100">
        <v>129.41</v>
      </c>
      <c r="G148" s="101">
        <v>107.2582</v>
      </c>
      <c r="H148" s="101">
        <v>22.1556</v>
      </c>
      <c r="I148" s="36" t="s">
        <v>80</v>
      </c>
      <c r="J148" s="106"/>
      <c r="K148" s="107"/>
      <c r="L148" s="31" t="s">
        <v>81</v>
      </c>
      <c r="M148" s="31" t="s">
        <v>548</v>
      </c>
    </row>
    <row r="149" s="79" customFormat="1" spans="1:13">
      <c r="A149" s="31">
        <v>4</v>
      </c>
      <c r="B149" s="31">
        <v>1</v>
      </c>
      <c r="C149" s="30">
        <v>601</v>
      </c>
      <c r="D149" s="31">
        <v>2.9</v>
      </c>
      <c r="E149" s="31" t="s">
        <v>82</v>
      </c>
      <c r="F149" s="100">
        <v>129.41</v>
      </c>
      <c r="G149" s="101">
        <v>107.2582</v>
      </c>
      <c r="H149" s="101">
        <v>22.1556</v>
      </c>
      <c r="I149" s="36" t="s">
        <v>80</v>
      </c>
      <c r="J149" s="106"/>
      <c r="K149" s="107"/>
      <c r="L149" s="31" t="s">
        <v>81</v>
      </c>
      <c r="M149" s="31" t="s">
        <v>548</v>
      </c>
    </row>
    <row r="150" s="79" customFormat="1" spans="1:13">
      <c r="A150" s="31">
        <v>4</v>
      </c>
      <c r="B150" s="31">
        <v>1</v>
      </c>
      <c r="C150" s="30">
        <v>701</v>
      </c>
      <c r="D150" s="31">
        <v>2.9</v>
      </c>
      <c r="E150" s="31" t="s">
        <v>82</v>
      </c>
      <c r="F150" s="100">
        <v>129.41</v>
      </c>
      <c r="G150" s="101">
        <v>107.2582</v>
      </c>
      <c r="H150" s="101">
        <v>22.1556</v>
      </c>
      <c r="I150" s="36" t="s">
        <v>80</v>
      </c>
      <c r="J150" s="106"/>
      <c r="K150" s="107"/>
      <c r="L150" s="31" t="s">
        <v>81</v>
      </c>
      <c r="M150" s="31" t="s">
        <v>548</v>
      </c>
    </row>
    <row r="151" s="79" customFormat="1" spans="1:13">
      <c r="A151" s="31">
        <v>4</v>
      </c>
      <c r="B151" s="31">
        <v>1</v>
      </c>
      <c r="C151" s="30">
        <v>801</v>
      </c>
      <c r="D151" s="31">
        <v>2.9</v>
      </c>
      <c r="E151" s="31" t="s">
        <v>82</v>
      </c>
      <c r="F151" s="100">
        <v>129.41</v>
      </c>
      <c r="G151" s="101">
        <v>107.2582</v>
      </c>
      <c r="H151" s="101">
        <v>22.1556</v>
      </c>
      <c r="I151" s="36" t="s">
        <v>80</v>
      </c>
      <c r="J151" s="106"/>
      <c r="K151" s="107"/>
      <c r="L151" s="31" t="s">
        <v>81</v>
      </c>
      <c r="M151" s="31" t="s">
        <v>548</v>
      </c>
    </row>
    <row r="152" s="79" customFormat="1" spans="1:13">
      <c r="A152" s="31">
        <v>4</v>
      </c>
      <c r="B152" s="31">
        <v>1</v>
      </c>
      <c r="C152" s="30">
        <v>202</v>
      </c>
      <c r="D152" s="31">
        <v>2.9</v>
      </c>
      <c r="E152" s="31" t="s">
        <v>82</v>
      </c>
      <c r="F152" s="100">
        <v>128.57</v>
      </c>
      <c r="G152" s="101">
        <v>106.5582</v>
      </c>
      <c r="H152" s="101">
        <v>22.011</v>
      </c>
      <c r="I152" s="36" t="s">
        <v>80</v>
      </c>
      <c r="J152" s="106"/>
      <c r="K152" s="107"/>
      <c r="L152" s="31" t="s">
        <v>81</v>
      </c>
      <c r="M152" s="31" t="s">
        <v>548</v>
      </c>
    </row>
    <row r="153" s="79" customFormat="1" spans="1:13">
      <c r="A153" s="31">
        <v>4</v>
      </c>
      <c r="B153" s="31">
        <v>1</v>
      </c>
      <c r="C153" s="30">
        <v>302</v>
      </c>
      <c r="D153" s="31">
        <v>2.9</v>
      </c>
      <c r="E153" s="31" t="s">
        <v>82</v>
      </c>
      <c r="F153" s="100">
        <v>128.57</v>
      </c>
      <c r="G153" s="101">
        <v>106.5582</v>
      </c>
      <c r="H153" s="101">
        <v>22.011</v>
      </c>
      <c r="I153" s="36" t="s">
        <v>80</v>
      </c>
      <c r="J153" s="106"/>
      <c r="K153" s="107"/>
      <c r="L153" s="31" t="s">
        <v>81</v>
      </c>
      <c r="M153" s="31" t="s">
        <v>548</v>
      </c>
    </row>
    <row r="154" s="79" customFormat="1" spans="1:13">
      <c r="A154" s="31">
        <v>4</v>
      </c>
      <c r="B154" s="31">
        <v>1</v>
      </c>
      <c r="C154" s="30">
        <v>402</v>
      </c>
      <c r="D154" s="31">
        <v>2.9</v>
      </c>
      <c r="E154" s="31" t="s">
        <v>82</v>
      </c>
      <c r="F154" s="100">
        <v>128.57</v>
      </c>
      <c r="G154" s="101">
        <v>106.5582</v>
      </c>
      <c r="H154" s="101">
        <v>22.011</v>
      </c>
      <c r="I154" s="36" t="s">
        <v>80</v>
      </c>
      <c r="J154" s="106"/>
      <c r="K154" s="107"/>
      <c r="L154" s="31" t="s">
        <v>81</v>
      </c>
      <c r="M154" s="31" t="s">
        <v>548</v>
      </c>
    </row>
    <row r="155" s="79" customFormat="1" spans="1:13">
      <c r="A155" s="31">
        <v>4</v>
      </c>
      <c r="B155" s="31">
        <v>1</v>
      </c>
      <c r="C155" s="30">
        <v>502</v>
      </c>
      <c r="D155" s="31">
        <v>2.9</v>
      </c>
      <c r="E155" s="31" t="s">
        <v>82</v>
      </c>
      <c r="F155" s="100">
        <v>128.57</v>
      </c>
      <c r="G155" s="101">
        <v>106.5582</v>
      </c>
      <c r="H155" s="101">
        <v>22.011</v>
      </c>
      <c r="I155" s="36" t="s">
        <v>80</v>
      </c>
      <c r="J155" s="106"/>
      <c r="K155" s="107"/>
      <c r="L155" s="31" t="s">
        <v>81</v>
      </c>
      <c r="M155" s="31" t="s">
        <v>548</v>
      </c>
    </row>
    <row r="156" s="79" customFormat="1" spans="1:13">
      <c r="A156" s="31">
        <v>4</v>
      </c>
      <c r="B156" s="31">
        <v>1</v>
      </c>
      <c r="C156" s="30">
        <v>602</v>
      </c>
      <c r="D156" s="31">
        <v>2.9</v>
      </c>
      <c r="E156" s="31" t="s">
        <v>82</v>
      </c>
      <c r="F156" s="100">
        <v>128.57</v>
      </c>
      <c r="G156" s="101">
        <v>106.5582</v>
      </c>
      <c r="H156" s="101">
        <v>22.011</v>
      </c>
      <c r="I156" s="36" t="s">
        <v>80</v>
      </c>
      <c r="J156" s="106"/>
      <c r="K156" s="107"/>
      <c r="L156" s="31" t="s">
        <v>81</v>
      </c>
      <c r="M156" s="31" t="s">
        <v>548</v>
      </c>
    </row>
    <row r="157" s="79" customFormat="1" spans="1:13">
      <c r="A157" s="31">
        <v>4</v>
      </c>
      <c r="B157" s="31">
        <v>1</v>
      </c>
      <c r="C157" s="30">
        <v>702</v>
      </c>
      <c r="D157" s="31">
        <v>2.9</v>
      </c>
      <c r="E157" s="31" t="s">
        <v>82</v>
      </c>
      <c r="F157" s="100">
        <v>128.57</v>
      </c>
      <c r="G157" s="101">
        <v>106.5582</v>
      </c>
      <c r="H157" s="101">
        <v>22.011</v>
      </c>
      <c r="I157" s="36" t="s">
        <v>80</v>
      </c>
      <c r="J157" s="106"/>
      <c r="K157" s="107"/>
      <c r="L157" s="31" t="s">
        <v>81</v>
      </c>
      <c r="M157" s="31" t="s">
        <v>548</v>
      </c>
    </row>
    <row r="158" s="79" customFormat="1" spans="1:13">
      <c r="A158" s="31">
        <v>4</v>
      </c>
      <c r="B158" s="31">
        <v>1</v>
      </c>
      <c r="C158" s="30">
        <v>802</v>
      </c>
      <c r="D158" s="31">
        <v>2.9</v>
      </c>
      <c r="E158" s="31" t="s">
        <v>82</v>
      </c>
      <c r="F158" s="100">
        <v>128.57</v>
      </c>
      <c r="G158" s="101">
        <v>106.5582</v>
      </c>
      <c r="H158" s="101">
        <v>22.011</v>
      </c>
      <c r="I158" s="36" t="s">
        <v>80</v>
      </c>
      <c r="J158" s="106"/>
      <c r="K158" s="107"/>
      <c r="L158" s="31" t="s">
        <v>81</v>
      </c>
      <c r="M158" s="31" t="s">
        <v>548</v>
      </c>
    </row>
    <row r="159" s="79" customFormat="1" spans="1:13">
      <c r="A159" s="31">
        <v>4</v>
      </c>
      <c r="B159" s="31">
        <v>2</v>
      </c>
      <c r="C159" s="30">
        <v>203</v>
      </c>
      <c r="D159" s="31">
        <v>2.9</v>
      </c>
      <c r="E159" s="31" t="s">
        <v>82</v>
      </c>
      <c r="F159" s="100">
        <v>115.88</v>
      </c>
      <c r="G159" s="101">
        <v>94.4816</v>
      </c>
      <c r="H159" s="101">
        <v>21.3942</v>
      </c>
      <c r="I159" s="36" t="s">
        <v>80</v>
      </c>
      <c r="J159" s="106"/>
      <c r="K159" s="107"/>
      <c r="L159" s="31" t="s">
        <v>81</v>
      </c>
      <c r="M159" s="31" t="s">
        <v>548</v>
      </c>
    </row>
    <row r="160" s="79" customFormat="1" spans="1:13">
      <c r="A160" s="31">
        <v>4</v>
      </c>
      <c r="B160" s="31">
        <v>2</v>
      </c>
      <c r="C160" s="30">
        <v>303</v>
      </c>
      <c r="D160" s="31">
        <v>2.9</v>
      </c>
      <c r="E160" s="31" t="s">
        <v>82</v>
      </c>
      <c r="F160" s="100">
        <v>115.88</v>
      </c>
      <c r="G160" s="101">
        <v>94.4816</v>
      </c>
      <c r="H160" s="101">
        <v>21.3942</v>
      </c>
      <c r="I160" s="36" t="s">
        <v>80</v>
      </c>
      <c r="J160" s="106"/>
      <c r="K160" s="107"/>
      <c r="L160" s="31" t="s">
        <v>81</v>
      </c>
      <c r="M160" s="31" t="s">
        <v>548</v>
      </c>
    </row>
    <row r="161" s="79" customFormat="1" spans="1:13">
      <c r="A161" s="31">
        <v>4</v>
      </c>
      <c r="B161" s="31">
        <v>2</v>
      </c>
      <c r="C161" s="30">
        <v>403</v>
      </c>
      <c r="D161" s="31">
        <v>2.9</v>
      </c>
      <c r="E161" s="31" t="s">
        <v>82</v>
      </c>
      <c r="F161" s="100">
        <v>115.88</v>
      </c>
      <c r="G161" s="101">
        <v>94.4816</v>
      </c>
      <c r="H161" s="101">
        <v>21.3942</v>
      </c>
      <c r="I161" s="36" t="s">
        <v>80</v>
      </c>
      <c r="J161" s="106"/>
      <c r="K161" s="107"/>
      <c r="L161" s="31" t="s">
        <v>81</v>
      </c>
      <c r="M161" s="31" t="s">
        <v>548</v>
      </c>
    </row>
    <row r="162" s="79" customFormat="1" spans="1:13">
      <c r="A162" s="31">
        <v>4</v>
      </c>
      <c r="B162" s="31">
        <v>2</v>
      </c>
      <c r="C162" s="30">
        <v>503</v>
      </c>
      <c r="D162" s="31">
        <v>2.9</v>
      </c>
      <c r="E162" s="31" t="s">
        <v>82</v>
      </c>
      <c r="F162" s="100">
        <v>115.88</v>
      </c>
      <c r="G162" s="101">
        <v>94.4816</v>
      </c>
      <c r="H162" s="101">
        <v>21.3942</v>
      </c>
      <c r="I162" s="36" t="s">
        <v>80</v>
      </c>
      <c r="J162" s="106"/>
      <c r="K162" s="107"/>
      <c r="L162" s="31" t="s">
        <v>81</v>
      </c>
      <c r="M162" s="31" t="s">
        <v>548</v>
      </c>
    </row>
    <row r="163" s="79" customFormat="1" spans="1:13">
      <c r="A163" s="31">
        <v>4</v>
      </c>
      <c r="B163" s="31">
        <v>2</v>
      </c>
      <c r="C163" s="30">
        <v>603</v>
      </c>
      <c r="D163" s="31">
        <v>2.9</v>
      </c>
      <c r="E163" s="31" t="s">
        <v>82</v>
      </c>
      <c r="F163" s="100">
        <v>115.88</v>
      </c>
      <c r="G163" s="101">
        <v>94.4816</v>
      </c>
      <c r="H163" s="101">
        <v>21.3942</v>
      </c>
      <c r="I163" s="36" t="s">
        <v>80</v>
      </c>
      <c r="J163" s="106"/>
      <c r="K163" s="107"/>
      <c r="L163" s="31" t="s">
        <v>81</v>
      </c>
      <c r="M163" s="31" t="s">
        <v>548</v>
      </c>
    </row>
    <row r="164" s="79" customFormat="1" spans="1:13">
      <c r="A164" s="31">
        <v>4</v>
      </c>
      <c r="B164" s="31">
        <v>2</v>
      </c>
      <c r="C164" s="30">
        <v>703</v>
      </c>
      <c r="D164" s="31">
        <v>2.9</v>
      </c>
      <c r="E164" s="31" t="s">
        <v>82</v>
      </c>
      <c r="F164" s="100">
        <v>115.88</v>
      </c>
      <c r="G164" s="101">
        <v>94.4816</v>
      </c>
      <c r="H164" s="101">
        <v>21.3942</v>
      </c>
      <c r="I164" s="36" t="s">
        <v>80</v>
      </c>
      <c r="J164" s="106"/>
      <c r="K164" s="107"/>
      <c r="L164" s="31" t="s">
        <v>81</v>
      </c>
      <c r="M164" s="31" t="s">
        <v>548</v>
      </c>
    </row>
    <row r="165" s="79" customFormat="1" spans="1:13">
      <c r="A165" s="31">
        <v>4</v>
      </c>
      <c r="B165" s="31">
        <v>2</v>
      </c>
      <c r="C165" s="30">
        <v>803</v>
      </c>
      <c r="D165" s="31">
        <v>2.9</v>
      </c>
      <c r="E165" s="31" t="s">
        <v>82</v>
      </c>
      <c r="F165" s="100">
        <v>115.88</v>
      </c>
      <c r="G165" s="101">
        <v>94.4816</v>
      </c>
      <c r="H165" s="101">
        <v>21.3942</v>
      </c>
      <c r="I165" s="36" t="s">
        <v>80</v>
      </c>
      <c r="J165" s="106"/>
      <c r="K165" s="107"/>
      <c r="L165" s="31" t="s">
        <v>81</v>
      </c>
      <c r="M165" s="31" t="s">
        <v>548</v>
      </c>
    </row>
    <row r="166" s="79" customFormat="1" spans="1:13">
      <c r="A166" s="31">
        <v>4</v>
      </c>
      <c r="B166" s="31">
        <v>2</v>
      </c>
      <c r="C166" s="30">
        <v>204</v>
      </c>
      <c r="D166" s="31">
        <v>2.9</v>
      </c>
      <c r="E166" s="31" t="s">
        <v>82</v>
      </c>
      <c r="F166" s="100">
        <v>114.98</v>
      </c>
      <c r="G166" s="101">
        <v>93.7536</v>
      </c>
      <c r="H166" s="101">
        <v>21.2293</v>
      </c>
      <c r="I166" s="36" t="s">
        <v>80</v>
      </c>
      <c r="J166" s="106"/>
      <c r="K166" s="107"/>
      <c r="L166" s="31" t="s">
        <v>81</v>
      </c>
      <c r="M166" s="31" t="s">
        <v>548</v>
      </c>
    </row>
    <row r="167" s="79" customFormat="1" spans="1:13">
      <c r="A167" s="31">
        <v>4</v>
      </c>
      <c r="B167" s="31">
        <v>2</v>
      </c>
      <c r="C167" s="30">
        <v>304</v>
      </c>
      <c r="D167" s="31">
        <v>2.9</v>
      </c>
      <c r="E167" s="31" t="s">
        <v>82</v>
      </c>
      <c r="F167" s="100">
        <v>114.98</v>
      </c>
      <c r="G167" s="101">
        <v>93.7536</v>
      </c>
      <c r="H167" s="101">
        <v>21.2293</v>
      </c>
      <c r="I167" s="36" t="s">
        <v>80</v>
      </c>
      <c r="J167" s="106"/>
      <c r="K167" s="107"/>
      <c r="L167" s="31" t="s">
        <v>81</v>
      </c>
      <c r="M167" s="31" t="s">
        <v>548</v>
      </c>
    </row>
    <row r="168" s="79" customFormat="1" spans="1:13">
      <c r="A168" s="31">
        <v>4</v>
      </c>
      <c r="B168" s="31">
        <v>2</v>
      </c>
      <c r="C168" s="30">
        <v>404</v>
      </c>
      <c r="D168" s="31">
        <v>2.9</v>
      </c>
      <c r="E168" s="31" t="s">
        <v>82</v>
      </c>
      <c r="F168" s="100">
        <v>114.98</v>
      </c>
      <c r="G168" s="101">
        <v>93.7536</v>
      </c>
      <c r="H168" s="101">
        <v>21.2293</v>
      </c>
      <c r="I168" s="36" t="s">
        <v>80</v>
      </c>
      <c r="J168" s="106"/>
      <c r="K168" s="107"/>
      <c r="L168" s="31" t="s">
        <v>81</v>
      </c>
      <c r="M168" s="31" t="s">
        <v>548</v>
      </c>
    </row>
    <row r="169" s="79" customFormat="1" spans="1:13">
      <c r="A169" s="31">
        <v>4</v>
      </c>
      <c r="B169" s="31">
        <v>2</v>
      </c>
      <c r="C169" s="30">
        <v>504</v>
      </c>
      <c r="D169" s="31">
        <v>2.9</v>
      </c>
      <c r="E169" s="31" t="s">
        <v>82</v>
      </c>
      <c r="F169" s="100">
        <v>114.98</v>
      </c>
      <c r="G169" s="101">
        <v>93.7536</v>
      </c>
      <c r="H169" s="101">
        <v>21.2293</v>
      </c>
      <c r="I169" s="36" t="s">
        <v>80</v>
      </c>
      <c r="J169" s="106"/>
      <c r="K169" s="107"/>
      <c r="L169" s="31" t="s">
        <v>81</v>
      </c>
      <c r="M169" s="31" t="s">
        <v>548</v>
      </c>
    </row>
    <row r="170" s="79" customFormat="1" spans="1:13">
      <c r="A170" s="31">
        <v>4</v>
      </c>
      <c r="B170" s="31">
        <v>2</v>
      </c>
      <c r="C170" s="30">
        <v>604</v>
      </c>
      <c r="D170" s="31">
        <v>2.9</v>
      </c>
      <c r="E170" s="31" t="s">
        <v>82</v>
      </c>
      <c r="F170" s="100">
        <v>114.98</v>
      </c>
      <c r="G170" s="101">
        <v>93.7536</v>
      </c>
      <c r="H170" s="101">
        <v>21.2293</v>
      </c>
      <c r="I170" s="36" t="s">
        <v>80</v>
      </c>
      <c r="J170" s="106"/>
      <c r="K170" s="107"/>
      <c r="L170" s="31" t="s">
        <v>81</v>
      </c>
      <c r="M170" s="31" t="s">
        <v>548</v>
      </c>
    </row>
    <row r="171" s="79" customFormat="1" spans="1:13">
      <c r="A171" s="31">
        <v>4</v>
      </c>
      <c r="B171" s="31">
        <v>2</v>
      </c>
      <c r="C171" s="30">
        <v>704</v>
      </c>
      <c r="D171" s="31">
        <v>2.9</v>
      </c>
      <c r="E171" s="31" t="s">
        <v>82</v>
      </c>
      <c r="F171" s="100">
        <v>114.98</v>
      </c>
      <c r="G171" s="101">
        <v>93.7536</v>
      </c>
      <c r="H171" s="101">
        <v>21.2293</v>
      </c>
      <c r="I171" s="36" t="s">
        <v>80</v>
      </c>
      <c r="J171" s="106"/>
      <c r="K171" s="107"/>
      <c r="L171" s="31" t="s">
        <v>81</v>
      </c>
      <c r="M171" s="31" t="s">
        <v>548</v>
      </c>
    </row>
    <row r="172" s="79" customFormat="1" spans="1:13">
      <c r="A172" s="31">
        <v>4</v>
      </c>
      <c r="B172" s="31">
        <v>2</v>
      </c>
      <c r="C172" s="30">
        <v>804</v>
      </c>
      <c r="D172" s="31">
        <v>2.9</v>
      </c>
      <c r="E172" s="31" t="s">
        <v>82</v>
      </c>
      <c r="F172" s="100">
        <v>114.98</v>
      </c>
      <c r="G172" s="101">
        <v>93.7536</v>
      </c>
      <c r="H172" s="101">
        <v>21.2293</v>
      </c>
      <c r="I172" s="36" t="s">
        <v>80</v>
      </c>
      <c r="J172" s="106"/>
      <c r="K172" s="107"/>
      <c r="L172" s="31" t="s">
        <v>81</v>
      </c>
      <c r="M172" s="31" t="s">
        <v>548</v>
      </c>
    </row>
    <row r="173" s="79" customFormat="1" spans="1:13">
      <c r="A173" s="31">
        <v>4</v>
      </c>
      <c r="B173" s="31">
        <v>3</v>
      </c>
      <c r="C173" s="30">
        <v>205</v>
      </c>
      <c r="D173" s="31">
        <v>2.9</v>
      </c>
      <c r="E173" s="31" t="s">
        <v>82</v>
      </c>
      <c r="F173" s="100">
        <v>113.74</v>
      </c>
      <c r="G173" s="101">
        <v>93.7536</v>
      </c>
      <c r="H173" s="101">
        <v>19.9846</v>
      </c>
      <c r="I173" s="36" t="s">
        <v>80</v>
      </c>
      <c r="J173" s="106"/>
      <c r="K173" s="107"/>
      <c r="L173" s="31" t="s">
        <v>81</v>
      </c>
      <c r="M173" s="31" t="s">
        <v>548</v>
      </c>
    </row>
    <row r="174" s="79" customFormat="1" spans="1:13">
      <c r="A174" s="31">
        <v>4</v>
      </c>
      <c r="B174" s="31">
        <v>3</v>
      </c>
      <c r="C174" s="30">
        <v>305</v>
      </c>
      <c r="D174" s="31">
        <v>2.9</v>
      </c>
      <c r="E174" s="31" t="s">
        <v>82</v>
      </c>
      <c r="F174" s="100">
        <v>113.74</v>
      </c>
      <c r="G174" s="101">
        <v>93.7536</v>
      </c>
      <c r="H174" s="101">
        <v>19.9846</v>
      </c>
      <c r="I174" s="36" t="s">
        <v>80</v>
      </c>
      <c r="J174" s="106"/>
      <c r="K174" s="107"/>
      <c r="L174" s="31" t="s">
        <v>81</v>
      </c>
      <c r="M174" s="31" t="s">
        <v>548</v>
      </c>
    </row>
    <row r="175" s="79" customFormat="1" spans="1:13">
      <c r="A175" s="31">
        <v>4</v>
      </c>
      <c r="B175" s="31">
        <v>3</v>
      </c>
      <c r="C175" s="30">
        <v>405</v>
      </c>
      <c r="D175" s="31">
        <v>2.9</v>
      </c>
      <c r="E175" s="31" t="s">
        <v>82</v>
      </c>
      <c r="F175" s="100">
        <v>113.74</v>
      </c>
      <c r="G175" s="101">
        <v>93.7536</v>
      </c>
      <c r="H175" s="101">
        <v>19.9846</v>
      </c>
      <c r="I175" s="36" t="s">
        <v>80</v>
      </c>
      <c r="J175" s="106"/>
      <c r="K175" s="107"/>
      <c r="L175" s="31" t="s">
        <v>81</v>
      </c>
      <c r="M175" s="31" t="s">
        <v>548</v>
      </c>
    </row>
    <row r="176" s="79" customFormat="1" spans="1:13">
      <c r="A176" s="31">
        <v>4</v>
      </c>
      <c r="B176" s="31">
        <v>3</v>
      </c>
      <c r="C176" s="30">
        <v>505</v>
      </c>
      <c r="D176" s="31">
        <v>2.9</v>
      </c>
      <c r="E176" s="31" t="s">
        <v>82</v>
      </c>
      <c r="F176" s="100">
        <v>113.74</v>
      </c>
      <c r="G176" s="101">
        <v>93.7536</v>
      </c>
      <c r="H176" s="101">
        <v>19.9846</v>
      </c>
      <c r="I176" s="36" t="s">
        <v>80</v>
      </c>
      <c r="J176" s="106"/>
      <c r="K176" s="107"/>
      <c r="L176" s="31" t="s">
        <v>81</v>
      </c>
      <c r="M176" s="31" t="s">
        <v>548</v>
      </c>
    </row>
    <row r="177" s="79" customFormat="1" spans="1:13">
      <c r="A177" s="31">
        <v>4</v>
      </c>
      <c r="B177" s="31">
        <v>3</v>
      </c>
      <c r="C177" s="30">
        <v>605</v>
      </c>
      <c r="D177" s="31">
        <v>2.9</v>
      </c>
      <c r="E177" s="31" t="s">
        <v>82</v>
      </c>
      <c r="F177" s="100">
        <v>113.74</v>
      </c>
      <c r="G177" s="101">
        <v>93.7536</v>
      </c>
      <c r="H177" s="101">
        <v>19.9846</v>
      </c>
      <c r="I177" s="36" t="s">
        <v>80</v>
      </c>
      <c r="J177" s="106"/>
      <c r="K177" s="107"/>
      <c r="L177" s="31" t="s">
        <v>81</v>
      </c>
      <c r="M177" s="31" t="s">
        <v>548</v>
      </c>
    </row>
    <row r="178" s="79" customFormat="1" spans="1:13">
      <c r="A178" s="31">
        <v>4</v>
      </c>
      <c r="B178" s="31">
        <v>3</v>
      </c>
      <c r="C178" s="30">
        <v>705</v>
      </c>
      <c r="D178" s="31">
        <v>2.9</v>
      </c>
      <c r="E178" s="31" t="s">
        <v>82</v>
      </c>
      <c r="F178" s="100">
        <v>113.74</v>
      </c>
      <c r="G178" s="101">
        <v>93.7536</v>
      </c>
      <c r="H178" s="101">
        <v>19.9846</v>
      </c>
      <c r="I178" s="36" t="s">
        <v>80</v>
      </c>
      <c r="J178" s="106"/>
      <c r="K178" s="107"/>
      <c r="L178" s="31" t="s">
        <v>81</v>
      </c>
      <c r="M178" s="31" t="s">
        <v>548</v>
      </c>
    </row>
    <row r="179" s="79" customFormat="1" spans="1:13">
      <c r="A179" s="31">
        <v>4</v>
      </c>
      <c r="B179" s="31">
        <v>3</v>
      </c>
      <c r="C179" s="30">
        <v>805</v>
      </c>
      <c r="D179" s="31">
        <v>2.9</v>
      </c>
      <c r="E179" s="31" t="s">
        <v>82</v>
      </c>
      <c r="F179" s="100">
        <v>113.74</v>
      </c>
      <c r="G179" s="101">
        <v>93.7536</v>
      </c>
      <c r="H179" s="101">
        <v>19.9846</v>
      </c>
      <c r="I179" s="36" t="s">
        <v>80</v>
      </c>
      <c r="J179" s="106"/>
      <c r="K179" s="107"/>
      <c r="L179" s="31" t="s">
        <v>81</v>
      </c>
      <c r="M179" s="31" t="s">
        <v>548</v>
      </c>
    </row>
    <row r="180" s="79" customFormat="1" spans="1:13">
      <c r="A180" s="31">
        <v>4</v>
      </c>
      <c r="B180" s="31">
        <v>3</v>
      </c>
      <c r="C180" s="30">
        <v>206</v>
      </c>
      <c r="D180" s="31">
        <v>2.9</v>
      </c>
      <c r="E180" s="31" t="s">
        <v>82</v>
      </c>
      <c r="F180" s="100">
        <v>114.62</v>
      </c>
      <c r="G180" s="101">
        <v>94.4816</v>
      </c>
      <c r="H180" s="101">
        <v>20.1398</v>
      </c>
      <c r="I180" s="36" t="s">
        <v>80</v>
      </c>
      <c r="J180" s="106"/>
      <c r="K180" s="107"/>
      <c r="L180" s="31" t="s">
        <v>81</v>
      </c>
      <c r="M180" s="31" t="s">
        <v>548</v>
      </c>
    </row>
    <row r="181" s="79" customFormat="1" spans="1:13">
      <c r="A181" s="31">
        <v>4</v>
      </c>
      <c r="B181" s="31">
        <v>3</v>
      </c>
      <c r="C181" s="30">
        <v>306</v>
      </c>
      <c r="D181" s="31">
        <v>2.9</v>
      </c>
      <c r="E181" s="31" t="s">
        <v>82</v>
      </c>
      <c r="F181" s="100">
        <v>114.62</v>
      </c>
      <c r="G181" s="101">
        <v>94.4816</v>
      </c>
      <c r="H181" s="101">
        <v>20.1398</v>
      </c>
      <c r="I181" s="36" t="s">
        <v>80</v>
      </c>
      <c r="J181" s="106"/>
      <c r="K181" s="107"/>
      <c r="L181" s="31" t="s">
        <v>81</v>
      </c>
      <c r="M181" s="31" t="s">
        <v>548</v>
      </c>
    </row>
    <row r="182" s="79" customFormat="1" spans="1:13">
      <c r="A182" s="31">
        <v>4</v>
      </c>
      <c r="B182" s="31">
        <v>3</v>
      </c>
      <c r="C182" s="30">
        <v>406</v>
      </c>
      <c r="D182" s="31">
        <v>2.9</v>
      </c>
      <c r="E182" s="31" t="s">
        <v>82</v>
      </c>
      <c r="F182" s="100">
        <v>114.62</v>
      </c>
      <c r="G182" s="101">
        <v>94.4816</v>
      </c>
      <c r="H182" s="101">
        <v>20.1398</v>
      </c>
      <c r="I182" s="36" t="s">
        <v>80</v>
      </c>
      <c r="J182" s="106"/>
      <c r="K182" s="107"/>
      <c r="L182" s="31" t="s">
        <v>81</v>
      </c>
      <c r="M182" s="31" t="s">
        <v>548</v>
      </c>
    </row>
    <row r="183" s="79" customFormat="1" spans="1:13">
      <c r="A183" s="31">
        <v>4</v>
      </c>
      <c r="B183" s="31">
        <v>3</v>
      </c>
      <c r="C183" s="30">
        <v>506</v>
      </c>
      <c r="D183" s="31">
        <v>2.9</v>
      </c>
      <c r="E183" s="31" t="s">
        <v>82</v>
      </c>
      <c r="F183" s="100">
        <v>114.62</v>
      </c>
      <c r="G183" s="101">
        <v>94.4816</v>
      </c>
      <c r="H183" s="101">
        <v>20.1398</v>
      </c>
      <c r="I183" s="36" t="s">
        <v>80</v>
      </c>
      <c r="J183" s="106"/>
      <c r="K183" s="107"/>
      <c r="L183" s="31" t="s">
        <v>81</v>
      </c>
      <c r="M183" s="31" t="s">
        <v>548</v>
      </c>
    </row>
    <row r="184" s="79" customFormat="1" spans="1:13">
      <c r="A184" s="31">
        <v>4</v>
      </c>
      <c r="B184" s="31">
        <v>3</v>
      </c>
      <c r="C184" s="30">
        <v>606</v>
      </c>
      <c r="D184" s="31">
        <v>2.9</v>
      </c>
      <c r="E184" s="31" t="s">
        <v>82</v>
      </c>
      <c r="F184" s="100">
        <v>114.62</v>
      </c>
      <c r="G184" s="101">
        <v>94.4816</v>
      </c>
      <c r="H184" s="101">
        <v>20.1398</v>
      </c>
      <c r="I184" s="36" t="s">
        <v>80</v>
      </c>
      <c r="J184" s="106"/>
      <c r="K184" s="107"/>
      <c r="L184" s="31" t="s">
        <v>81</v>
      </c>
      <c r="M184" s="31" t="s">
        <v>548</v>
      </c>
    </row>
    <row r="185" s="79" customFormat="1" spans="1:13">
      <c r="A185" s="31">
        <v>4</v>
      </c>
      <c r="B185" s="31">
        <v>3</v>
      </c>
      <c r="C185" s="30">
        <v>706</v>
      </c>
      <c r="D185" s="31">
        <v>2.9</v>
      </c>
      <c r="E185" s="31" t="s">
        <v>82</v>
      </c>
      <c r="F185" s="100">
        <v>114.62</v>
      </c>
      <c r="G185" s="101">
        <v>94.4816</v>
      </c>
      <c r="H185" s="101">
        <v>20.1398</v>
      </c>
      <c r="I185" s="36" t="s">
        <v>80</v>
      </c>
      <c r="J185" s="106"/>
      <c r="K185" s="107"/>
      <c r="L185" s="31" t="s">
        <v>81</v>
      </c>
      <c r="M185" s="31" t="s">
        <v>548</v>
      </c>
    </row>
    <row r="186" s="79" customFormat="1" spans="1:13">
      <c r="A186" s="31">
        <v>4</v>
      </c>
      <c r="B186" s="31">
        <v>3</v>
      </c>
      <c r="C186" s="30">
        <v>806</v>
      </c>
      <c r="D186" s="31">
        <v>2.9</v>
      </c>
      <c r="E186" s="31" t="s">
        <v>82</v>
      </c>
      <c r="F186" s="100">
        <v>114.62</v>
      </c>
      <c r="G186" s="101">
        <v>94.4816</v>
      </c>
      <c r="H186" s="101">
        <v>20.1398</v>
      </c>
      <c r="I186" s="36" t="s">
        <v>80</v>
      </c>
      <c r="J186" s="113"/>
      <c r="K186" s="114"/>
      <c r="L186" s="31" t="s">
        <v>81</v>
      </c>
      <c r="M186" s="31" t="s">
        <v>548</v>
      </c>
    </row>
    <row r="187" s="79" customFormat="1" spans="3:11">
      <c r="C187" s="108"/>
      <c r="F187" s="80">
        <f t="shared" ref="F187:H187" si="0">SUM(F5:F186)</f>
        <v>18502.19</v>
      </c>
      <c r="G187" s="80">
        <f t="shared" si="0"/>
        <v>14857.626</v>
      </c>
      <c r="H187" s="80">
        <f t="shared" si="0"/>
        <v>3644.5934</v>
      </c>
      <c r="I187" s="80"/>
      <c r="J187" s="115">
        <f>K187/F187</f>
        <v>4510</v>
      </c>
      <c r="K187" s="115">
        <f>F187*J5</f>
        <v>83444876.8999999</v>
      </c>
    </row>
    <row r="188" s="79" customFormat="1" ht="36.95" customHeight="1" spans="1:13">
      <c r="A188" s="48" t="s">
        <v>550</v>
      </c>
      <c r="B188" s="48"/>
      <c r="C188" s="48"/>
      <c r="D188" s="48"/>
      <c r="E188" s="48"/>
      <c r="F188" s="48"/>
      <c r="G188" s="48"/>
      <c r="H188" s="48"/>
      <c r="I188" s="48"/>
      <c r="J188" s="48"/>
      <c r="K188" s="48"/>
      <c r="L188" s="48"/>
      <c r="M188" s="48"/>
    </row>
    <row r="189" s="79" customFormat="1" spans="1:13">
      <c r="A189" s="109" t="s">
        <v>84</v>
      </c>
      <c r="B189" s="109"/>
      <c r="C189" s="109"/>
      <c r="D189" s="109"/>
      <c r="E189" s="109"/>
      <c r="F189" s="109"/>
      <c r="G189" s="109"/>
      <c r="H189" s="109"/>
      <c r="I189" s="109"/>
      <c r="J189" s="109"/>
      <c r="K189" s="109"/>
      <c r="L189" s="109"/>
      <c r="M189" s="109"/>
    </row>
    <row r="190" s="79" customFormat="1" spans="3:11">
      <c r="C190" s="108"/>
      <c r="F190" s="110"/>
      <c r="G190" s="111"/>
      <c r="H190" s="111"/>
      <c r="I190" s="116"/>
      <c r="K190" s="115"/>
    </row>
    <row r="191" s="79" customFormat="1" spans="3:11">
      <c r="C191" s="108"/>
      <c r="F191" s="110"/>
      <c r="G191" s="111"/>
      <c r="H191" s="111"/>
      <c r="I191" s="116"/>
      <c r="K191" s="115"/>
    </row>
    <row r="192" s="79" customFormat="1" spans="1:13">
      <c r="A192" s="39"/>
      <c r="B192" s="39"/>
      <c r="C192" s="39"/>
      <c r="D192" s="39"/>
      <c r="E192" s="39"/>
      <c r="F192" s="112"/>
      <c r="G192" s="112"/>
      <c r="H192" s="112"/>
      <c r="I192" s="112"/>
      <c r="J192" s="117"/>
      <c r="K192" s="117"/>
      <c r="L192" s="39"/>
      <c r="M192" s="39"/>
    </row>
    <row r="193" s="86" customFormat="1" spans="1:13">
      <c r="A193" s="39"/>
      <c r="B193" s="39"/>
      <c r="C193" s="39"/>
      <c r="D193" s="39"/>
      <c r="E193" s="39"/>
      <c r="F193" s="112"/>
      <c r="G193" s="112"/>
      <c r="H193" s="112"/>
      <c r="I193" s="112"/>
      <c r="J193" s="117"/>
      <c r="K193" s="117"/>
      <c r="L193" s="39"/>
      <c r="M193" s="39"/>
    </row>
  </sheetData>
  <mergeCells count="7">
    <mergeCell ref="A1:M1"/>
    <mergeCell ref="A2:M2"/>
    <mergeCell ref="A3:M3"/>
    <mergeCell ref="A188:M188"/>
    <mergeCell ref="A189:M189"/>
    <mergeCell ref="J5:J186"/>
    <mergeCell ref="K5:K18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13"/>
  <sheetViews>
    <sheetView workbookViewId="0">
      <selection activeCell="H3" sqref="H3:K3"/>
    </sheetView>
  </sheetViews>
  <sheetFormatPr defaultColWidth="8.875" defaultRowHeight="13.5"/>
  <cols>
    <col min="1" max="1" width="4.375" style="57" customWidth="1"/>
    <col min="2" max="2" width="20.625" style="57" customWidth="1"/>
    <col min="3" max="4" width="12.875" style="57" customWidth="1"/>
    <col min="5" max="5" width="10.25" style="57" customWidth="1"/>
    <col min="6" max="6" width="9.625" style="73" customWidth="1"/>
    <col min="7" max="7" width="8.375" style="57" customWidth="1"/>
    <col min="8" max="10" width="8.125" style="57" customWidth="1"/>
    <col min="11" max="11" width="5.125" style="57" customWidth="1"/>
    <col min="12" max="16384" width="8.875" style="57"/>
  </cols>
  <sheetData>
    <row r="1" s="55" customFormat="1" ht="20.25" spans="1:11">
      <c r="A1" s="58" t="s">
        <v>551</v>
      </c>
      <c r="B1" s="58"/>
      <c r="C1" s="58"/>
      <c r="D1" s="58"/>
      <c r="E1" s="58"/>
      <c r="F1" s="74"/>
      <c r="G1" s="58"/>
      <c r="H1" s="58"/>
      <c r="I1" s="58"/>
      <c r="J1" s="58"/>
      <c r="K1" s="58"/>
    </row>
    <row r="2" s="56" customFormat="1" spans="1:13">
      <c r="A2" s="16" t="s">
        <v>552</v>
      </c>
      <c r="B2" s="59"/>
      <c r="C2" s="59"/>
      <c r="D2" s="59"/>
      <c r="E2" s="59"/>
      <c r="F2" s="75"/>
      <c r="G2" s="59"/>
      <c r="H2" s="60"/>
      <c r="I2" s="60"/>
      <c r="J2" s="60"/>
      <c r="K2" s="41"/>
      <c r="L2" s="59"/>
      <c r="M2" s="59"/>
    </row>
    <row r="3" s="56" customFormat="1" spans="1:13">
      <c r="A3" s="16"/>
      <c r="B3" s="59"/>
      <c r="C3" s="59"/>
      <c r="D3" s="59"/>
      <c r="E3" s="59"/>
      <c r="F3" s="75"/>
      <c r="G3" s="59"/>
      <c r="H3" s="60" t="s">
        <v>544</v>
      </c>
      <c r="I3" s="60"/>
      <c r="J3" s="60"/>
      <c r="K3" s="41"/>
      <c r="L3" s="59"/>
      <c r="M3" s="59"/>
    </row>
    <row r="4" s="57" customFormat="1" ht="27" spans="1:13">
      <c r="A4" s="26" t="s">
        <v>87</v>
      </c>
      <c r="B4" s="26" t="s">
        <v>101</v>
      </c>
      <c r="C4" s="26" t="s">
        <v>553</v>
      </c>
      <c r="D4" s="76" t="s">
        <v>103</v>
      </c>
      <c r="E4" s="26" t="s">
        <v>554</v>
      </c>
      <c r="F4" s="26" t="s">
        <v>555</v>
      </c>
      <c r="G4" s="26" t="s">
        <v>89</v>
      </c>
      <c r="H4" s="26" t="s">
        <v>105</v>
      </c>
      <c r="I4" s="26" t="s">
        <v>106</v>
      </c>
      <c r="J4" s="26" t="s">
        <v>77</v>
      </c>
      <c r="K4" s="26" t="s">
        <v>78</v>
      </c>
      <c r="L4" s="71"/>
      <c r="M4" s="71"/>
    </row>
    <row r="5" s="57" customFormat="1" spans="1:13">
      <c r="A5" s="31">
        <v>1</v>
      </c>
      <c r="B5" s="31" t="s">
        <v>556</v>
      </c>
      <c r="C5" s="31" t="s">
        <v>108</v>
      </c>
      <c r="D5" s="77">
        <v>13.75</v>
      </c>
      <c r="E5" s="31" t="s">
        <v>109</v>
      </c>
      <c r="F5" s="78" t="s">
        <v>110</v>
      </c>
      <c r="G5" s="37">
        <v>20600</v>
      </c>
      <c r="H5" s="37" t="s">
        <v>37</v>
      </c>
      <c r="I5" s="37">
        <v>70</v>
      </c>
      <c r="J5" s="37" t="s">
        <v>81</v>
      </c>
      <c r="K5" s="31" t="s">
        <v>548</v>
      </c>
      <c r="L5" s="79"/>
      <c r="M5" s="79"/>
    </row>
    <row r="6" s="57" customFormat="1" spans="1:13">
      <c r="A6" s="31">
        <v>2</v>
      </c>
      <c r="B6" s="31" t="s">
        <v>557</v>
      </c>
      <c r="C6" s="31" t="s">
        <v>108</v>
      </c>
      <c r="D6" s="77">
        <v>13.75</v>
      </c>
      <c r="E6" s="31" t="s">
        <v>109</v>
      </c>
      <c r="F6" s="78" t="s">
        <v>110</v>
      </c>
      <c r="G6" s="37">
        <v>20600</v>
      </c>
      <c r="H6" s="37" t="s">
        <v>37</v>
      </c>
      <c r="I6" s="37">
        <v>70</v>
      </c>
      <c r="J6" s="37" t="s">
        <v>81</v>
      </c>
      <c r="K6" s="31" t="s">
        <v>548</v>
      </c>
      <c r="L6" s="79"/>
      <c r="M6" s="79"/>
    </row>
    <row r="7" s="57" customFormat="1" spans="1:13">
      <c r="A7" s="31">
        <v>3</v>
      </c>
      <c r="B7" s="31" t="s">
        <v>558</v>
      </c>
      <c r="C7" s="31" t="s">
        <v>108</v>
      </c>
      <c r="D7" s="77">
        <v>13.75</v>
      </c>
      <c r="E7" s="31" t="s">
        <v>109</v>
      </c>
      <c r="F7" s="78" t="s">
        <v>110</v>
      </c>
      <c r="G7" s="37">
        <v>20600</v>
      </c>
      <c r="H7" s="37" t="s">
        <v>37</v>
      </c>
      <c r="I7" s="37">
        <v>70</v>
      </c>
      <c r="J7" s="37" t="s">
        <v>81</v>
      </c>
      <c r="K7" s="31" t="s">
        <v>548</v>
      </c>
      <c r="L7" s="79"/>
      <c r="M7" s="79"/>
    </row>
    <row r="8" s="57" customFormat="1" spans="1:13">
      <c r="A8" s="31">
        <v>4</v>
      </c>
      <c r="B8" s="31" t="s">
        <v>559</v>
      </c>
      <c r="C8" s="31" t="s">
        <v>108</v>
      </c>
      <c r="D8" s="77">
        <v>13.75</v>
      </c>
      <c r="E8" s="31" t="s">
        <v>109</v>
      </c>
      <c r="F8" s="78" t="s">
        <v>110</v>
      </c>
      <c r="G8" s="37">
        <v>20600</v>
      </c>
      <c r="H8" s="37" t="s">
        <v>37</v>
      </c>
      <c r="I8" s="37">
        <v>70</v>
      </c>
      <c r="J8" s="37" t="s">
        <v>81</v>
      </c>
      <c r="K8" s="31" t="s">
        <v>548</v>
      </c>
      <c r="L8" s="79"/>
      <c r="M8" s="79"/>
    </row>
    <row r="9" s="57" customFormat="1" spans="1:13">
      <c r="A9" s="31">
        <v>5</v>
      </c>
      <c r="B9" s="31" t="s">
        <v>560</v>
      </c>
      <c r="C9" s="31" t="s">
        <v>108</v>
      </c>
      <c r="D9" s="77">
        <v>13.75</v>
      </c>
      <c r="E9" s="31" t="s">
        <v>109</v>
      </c>
      <c r="F9" s="78" t="s">
        <v>110</v>
      </c>
      <c r="G9" s="37">
        <v>20600</v>
      </c>
      <c r="H9" s="37" t="s">
        <v>37</v>
      </c>
      <c r="I9" s="37">
        <v>70</v>
      </c>
      <c r="J9" s="37" t="s">
        <v>81</v>
      </c>
      <c r="K9" s="31" t="s">
        <v>548</v>
      </c>
      <c r="L9" s="79"/>
      <c r="M9" s="79"/>
    </row>
    <row r="10" s="57" customFormat="1" spans="1:13">
      <c r="A10" s="31">
        <v>6</v>
      </c>
      <c r="B10" s="31" t="s">
        <v>561</v>
      </c>
      <c r="C10" s="31" t="s">
        <v>108</v>
      </c>
      <c r="D10" s="77">
        <v>13.75</v>
      </c>
      <c r="E10" s="31" t="s">
        <v>109</v>
      </c>
      <c r="F10" s="78" t="s">
        <v>110</v>
      </c>
      <c r="G10" s="37">
        <v>20600</v>
      </c>
      <c r="H10" s="37" t="s">
        <v>37</v>
      </c>
      <c r="I10" s="37">
        <v>70</v>
      </c>
      <c r="J10" s="37" t="s">
        <v>81</v>
      </c>
      <c r="K10" s="31" t="s">
        <v>548</v>
      </c>
      <c r="L10" s="79"/>
      <c r="M10" s="79"/>
    </row>
    <row r="11" s="57" customFormat="1" spans="1:13">
      <c r="A11" s="31">
        <v>7</v>
      </c>
      <c r="B11" s="31" t="s">
        <v>562</v>
      </c>
      <c r="C11" s="31" t="s">
        <v>108</v>
      </c>
      <c r="D11" s="77">
        <v>13.75</v>
      </c>
      <c r="E11" s="31" t="s">
        <v>109</v>
      </c>
      <c r="F11" s="78" t="s">
        <v>110</v>
      </c>
      <c r="G11" s="37">
        <v>20600</v>
      </c>
      <c r="H11" s="37" t="s">
        <v>37</v>
      </c>
      <c r="I11" s="37">
        <v>70</v>
      </c>
      <c r="J11" s="37" t="s">
        <v>81</v>
      </c>
      <c r="K11" s="31" t="s">
        <v>548</v>
      </c>
      <c r="L11" s="79"/>
      <c r="M11" s="79"/>
    </row>
    <row r="12" s="57" customFormat="1" spans="1:13">
      <c r="A12" s="31">
        <v>8</v>
      </c>
      <c r="B12" s="31" t="s">
        <v>563</v>
      </c>
      <c r="C12" s="31" t="s">
        <v>108</v>
      </c>
      <c r="D12" s="77">
        <v>13.75</v>
      </c>
      <c r="E12" s="31" t="s">
        <v>109</v>
      </c>
      <c r="F12" s="78" t="s">
        <v>110</v>
      </c>
      <c r="G12" s="37">
        <v>20600</v>
      </c>
      <c r="H12" s="37" t="s">
        <v>37</v>
      </c>
      <c r="I12" s="37">
        <v>70</v>
      </c>
      <c r="J12" s="37" t="s">
        <v>81</v>
      </c>
      <c r="K12" s="31" t="s">
        <v>548</v>
      </c>
      <c r="L12" s="79"/>
      <c r="M12" s="79"/>
    </row>
    <row r="13" s="57" customFormat="1" spans="1:13">
      <c r="A13" s="31">
        <v>9</v>
      </c>
      <c r="B13" s="31" t="s">
        <v>564</v>
      </c>
      <c r="C13" s="31" t="s">
        <v>108</v>
      </c>
      <c r="D13" s="77">
        <v>13.75</v>
      </c>
      <c r="E13" s="31" t="s">
        <v>109</v>
      </c>
      <c r="F13" s="78" t="s">
        <v>110</v>
      </c>
      <c r="G13" s="37">
        <v>20600</v>
      </c>
      <c r="H13" s="37" t="s">
        <v>37</v>
      </c>
      <c r="I13" s="37">
        <v>70</v>
      </c>
      <c r="J13" s="37" t="s">
        <v>81</v>
      </c>
      <c r="K13" s="31" t="s">
        <v>548</v>
      </c>
      <c r="L13" s="79"/>
      <c r="M13" s="79"/>
    </row>
    <row r="14" s="57" customFormat="1" spans="1:13">
      <c r="A14" s="31">
        <v>10</v>
      </c>
      <c r="B14" s="31" t="s">
        <v>565</v>
      </c>
      <c r="C14" s="31" t="s">
        <v>108</v>
      </c>
      <c r="D14" s="77">
        <v>13.75</v>
      </c>
      <c r="E14" s="31" t="s">
        <v>109</v>
      </c>
      <c r="F14" s="78" t="s">
        <v>110</v>
      </c>
      <c r="G14" s="37">
        <v>20600</v>
      </c>
      <c r="H14" s="37" t="s">
        <v>37</v>
      </c>
      <c r="I14" s="37">
        <v>70</v>
      </c>
      <c r="J14" s="37" t="s">
        <v>81</v>
      </c>
      <c r="K14" s="31" t="s">
        <v>548</v>
      </c>
      <c r="L14" s="79"/>
      <c r="M14" s="79"/>
    </row>
    <row r="15" s="57" customFormat="1" spans="1:13">
      <c r="A15" s="31">
        <v>11</v>
      </c>
      <c r="B15" s="31" t="s">
        <v>566</v>
      </c>
      <c r="C15" s="31" t="s">
        <v>108</v>
      </c>
      <c r="D15" s="77">
        <v>13.75</v>
      </c>
      <c r="E15" s="31" t="s">
        <v>109</v>
      </c>
      <c r="F15" s="78" t="s">
        <v>110</v>
      </c>
      <c r="G15" s="37">
        <v>20600</v>
      </c>
      <c r="H15" s="37" t="s">
        <v>37</v>
      </c>
      <c r="I15" s="37">
        <v>70</v>
      </c>
      <c r="J15" s="37" t="s">
        <v>81</v>
      </c>
      <c r="K15" s="31" t="s">
        <v>548</v>
      </c>
      <c r="L15" s="79"/>
      <c r="M15" s="79"/>
    </row>
    <row r="16" s="57" customFormat="1" spans="1:13">
      <c r="A16" s="31">
        <v>12</v>
      </c>
      <c r="B16" s="31" t="s">
        <v>567</v>
      </c>
      <c r="C16" s="31" t="s">
        <v>108</v>
      </c>
      <c r="D16" s="77">
        <v>13.75</v>
      </c>
      <c r="E16" s="31" t="s">
        <v>109</v>
      </c>
      <c r="F16" s="78" t="s">
        <v>110</v>
      </c>
      <c r="G16" s="37">
        <v>20600</v>
      </c>
      <c r="H16" s="37" t="s">
        <v>37</v>
      </c>
      <c r="I16" s="37">
        <v>70</v>
      </c>
      <c r="J16" s="37" t="s">
        <v>81</v>
      </c>
      <c r="K16" s="31" t="s">
        <v>548</v>
      </c>
      <c r="L16" s="79"/>
      <c r="M16" s="79"/>
    </row>
    <row r="17" s="57" customFormat="1" spans="1:13">
      <c r="A17" s="31">
        <v>13</v>
      </c>
      <c r="B17" s="31" t="s">
        <v>568</v>
      </c>
      <c r="C17" s="31" t="s">
        <v>108</v>
      </c>
      <c r="D17" s="77">
        <v>13.75</v>
      </c>
      <c r="E17" s="31" t="s">
        <v>109</v>
      </c>
      <c r="F17" s="78" t="s">
        <v>110</v>
      </c>
      <c r="G17" s="37">
        <v>20600</v>
      </c>
      <c r="H17" s="37" t="s">
        <v>37</v>
      </c>
      <c r="I17" s="37">
        <v>70</v>
      </c>
      <c r="J17" s="37" t="s">
        <v>81</v>
      </c>
      <c r="K17" s="31" t="s">
        <v>548</v>
      </c>
      <c r="L17" s="79"/>
      <c r="M17" s="79"/>
    </row>
    <row r="18" s="57" customFormat="1" spans="1:13">
      <c r="A18" s="31">
        <v>14</v>
      </c>
      <c r="B18" s="31" t="s">
        <v>569</v>
      </c>
      <c r="C18" s="31" t="s">
        <v>108</v>
      </c>
      <c r="D18" s="77">
        <v>13.75</v>
      </c>
      <c r="E18" s="31" t="s">
        <v>109</v>
      </c>
      <c r="F18" s="78" t="s">
        <v>110</v>
      </c>
      <c r="G18" s="37">
        <v>20600</v>
      </c>
      <c r="H18" s="37" t="s">
        <v>37</v>
      </c>
      <c r="I18" s="37">
        <v>70</v>
      </c>
      <c r="J18" s="37" t="s">
        <v>81</v>
      </c>
      <c r="K18" s="31" t="s">
        <v>548</v>
      </c>
      <c r="L18" s="79"/>
      <c r="M18" s="79"/>
    </row>
    <row r="19" s="57" customFormat="1" spans="1:13">
      <c r="A19" s="31">
        <v>15</v>
      </c>
      <c r="B19" s="31" t="s">
        <v>570</v>
      </c>
      <c r="C19" s="31" t="s">
        <v>108</v>
      </c>
      <c r="D19" s="77">
        <v>13.75</v>
      </c>
      <c r="E19" s="31" t="s">
        <v>109</v>
      </c>
      <c r="F19" s="78" t="s">
        <v>110</v>
      </c>
      <c r="G19" s="37">
        <v>20600</v>
      </c>
      <c r="H19" s="37" t="s">
        <v>37</v>
      </c>
      <c r="I19" s="37">
        <v>70</v>
      </c>
      <c r="J19" s="37" t="s">
        <v>81</v>
      </c>
      <c r="K19" s="31" t="s">
        <v>548</v>
      </c>
      <c r="L19" s="79"/>
      <c r="M19" s="79"/>
    </row>
    <row r="20" s="57" customFormat="1" spans="1:13">
      <c r="A20" s="31">
        <v>16</v>
      </c>
      <c r="B20" s="31" t="s">
        <v>571</v>
      </c>
      <c r="C20" s="31" t="s">
        <v>108</v>
      </c>
      <c r="D20" s="77">
        <v>13.75</v>
      </c>
      <c r="E20" s="31" t="s">
        <v>109</v>
      </c>
      <c r="F20" s="78" t="s">
        <v>110</v>
      </c>
      <c r="G20" s="37">
        <v>20600</v>
      </c>
      <c r="H20" s="37" t="s">
        <v>37</v>
      </c>
      <c r="I20" s="37">
        <v>70</v>
      </c>
      <c r="J20" s="37" t="s">
        <v>81</v>
      </c>
      <c r="K20" s="31" t="s">
        <v>548</v>
      </c>
      <c r="L20" s="79"/>
      <c r="M20" s="79"/>
    </row>
    <row r="21" s="57" customFormat="1" spans="1:13">
      <c r="A21" s="31">
        <v>17</v>
      </c>
      <c r="B21" s="31" t="s">
        <v>572</v>
      </c>
      <c r="C21" s="31" t="s">
        <v>108</v>
      </c>
      <c r="D21" s="77">
        <v>13.75</v>
      </c>
      <c r="E21" s="31" t="s">
        <v>109</v>
      </c>
      <c r="F21" s="78" t="s">
        <v>110</v>
      </c>
      <c r="G21" s="37">
        <v>20600</v>
      </c>
      <c r="H21" s="37" t="s">
        <v>37</v>
      </c>
      <c r="I21" s="37">
        <v>70</v>
      </c>
      <c r="J21" s="37" t="s">
        <v>81</v>
      </c>
      <c r="K21" s="31" t="s">
        <v>548</v>
      </c>
      <c r="L21" s="79"/>
      <c r="M21" s="79"/>
    </row>
    <row r="22" s="57" customFormat="1" spans="1:13">
      <c r="A22" s="31">
        <v>18</v>
      </c>
      <c r="B22" s="31" t="s">
        <v>573</v>
      </c>
      <c r="C22" s="31" t="s">
        <v>108</v>
      </c>
      <c r="D22" s="77">
        <v>13.75</v>
      </c>
      <c r="E22" s="31" t="s">
        <v>109</v>
      </c>
      <c r="F22" s="78" t="s">
        <v>110</v>
      </c>
      <c r="G22" s="37">
        <v>20600</v>
      </c>
      <c r="H22" s="37" t="s">
        <v>37</v>
      </c>
      <c r="I22" s="37">
        <v>70</v>
      </c>
      <c r="J22" s="37" t="s">
        <v>81</v>
      </c>
      <c r="K22" s="31" t="s">
        <v>548</v>
      </c>
      <c r="L22" s="79"/>
      <c r="M22" s="79"/>
    </row>
    <row r="23" s="57" customFormat="1" spans="1:13">
      <c r="A23" s="31">
        <v>19</v>
      </c>
      <c r="B23" s="31" t="s">
        <v>574</v>
      </c>
      <c r="C23" s="31" t="s">
        <v>108</v>
      </c>
      <c r="D23" s="77">
        <v>13.75</v>
      </c>
      <c r="E23" s="31" t="s">
        <v>109</v>
      </c>
      <c r="F23" s="78" t="s">
        <v>110</v>
      </c>
      <c r="G23" s="37">
        <v>20600</v>
      </c>
      <c r="H23" s="37" t="s">
        <v>37</v>
      </c>
      <c r="I23" s="37">
        <v>70</v>
      </c>
      <c r="J23" s="37" t="s">
        <v>81</v>
      </c>
      <c r="K23" s="31" t="s">
        <v>548</v>
      </c>
      <c r="L23" s="79"/>
      <c r="M23" s="79"/>
    </row>
    <row r="24" s="57" customFormat="1" spans="1:13">
      <c r="A24" s="31">
        <v>20</v>
      </c>
      <c r="B24" s="31" t="s">
        <v>575</v>
      </c>
      <c r="C24" s="31" t="s">
        <v>108</v>
      </c>
      <c r="D24" s="77">
        <v>13.75</v>
      </c>
      <c r="E24" s="31" t="s">
        <v>109</v>
      </c>
      <c r="F24" s="78" t="s">
        <v>110</v>
      </c>
      <c r="G24" s="37">
        <v>20600</v>
      </c>
      <c r="H24" s="37" t="s">
        <v>37</v>
      </c>
      <c r="I24" s="37">
        <v>70</v>
      </c>
      <c r="J24" s="37" t="s">
        <v>81</v>
      </c>
      <c r="K24" s="31" t="s">
        <v>548</v>
      </c>
      <c r="L24" s="79"/>
      <c r="M24" s="79"/>
    </row>
    <row r="25" s="57" customFormat="1" spans="1:13">
      <c r="A25" s="31">
        <v>21</v>
      </c>
      <c r="B25" s="31" t="s">
        <v>576</v>
      </c>
      <c r="C25" s="31" t="s">
        <v>108</v>
      </c>
      <c r="D25" s="77">
        <v>13.75</v>
      </c>
      <c r="E25" s="31" t="s">
        <v>109</v>
      </c>
      <c r="F25" s="78" t="s">
        <v>110</v>
      </c>
      <c r="G25" s="37">
        <v>20600</v>
      </c>
      <c r="H25" s="37" t="s">
        <v>37</v>
      </c>
      <c r="I25" s="37">
        <v>70</v>
      </c>
      <c r="J25" s="37" t="s">
        <v>81</v>
      </c>
      <c r="K25" s="31" t="s">
        <v>548</v>
      </c>
      <c r="L25" s="79"/>
      <c r="M25" s="79"/>
    </row>
    <row r="26" s="57" customFormat="1" spans="1:13">
      <c r="A26" s="31">
        <v>22</v>
      </c>
      <c r="B26" s="31" t="s">
        <v>577</v>
      </c>
      <c r="C26" s="31" t="s">
        <v>108</v>
      </c>
      <c r="D26" s="77">
        <v>13.75</v>
      </c>
      <c r="E26" s="31" t="s">
        <v>109</v>
      </c>
      <c r="F26" s="78" t="s">
        <v>110</v>
      </c>
      <c r="G26" s="37">
        <v>20600</v>
      </c>
      <c r="H26" s="37" t="s">
        <v>37</v>
      </c>
      <c r="I26" s="37">
        <v>70</v>
      </c>
      <c r="J26" s="37" t="s">
        <v>81</v>
      </c>
      <c r="K26" s="31" t="s">
        <v>548</v>
      </c>
      <c r="L26" s="79"/>
      <c r="M26" s="79"/>
    </row>
    <row r="27" s="57" customFormat="1" spans="1:13">
      <c r="A27" s="31">
        <v>23</v>
      </c>
      <c r="B27" s="31" t="s">
        <v>578</v>
      </c>
      <c r="C27" s="31" t="s">
        <v>108</v>
      </c>
      <c r="D27" s="77">
        <v>13.75</v>
      </c>
      <c r="E27" s="31" t="s">
        <v>109</v>
      </c>
      <c r="F27" s="78" t="s">
        <v>110</v>
      </c>
      <c r="G27" s="37">
        <v>20600</v>
      </c>
      <c r="H27" s="37" t="s">
        <v>37</v>
      </c>
      <c r="I27" s="37">
        <v>70</v>
      </c>
      <c r="J27" s="37" t="s">
        <v>81</v>
      </c>
      <c r="K27" s="31" t="s">
        <v>548</v>
      </c>
      <c r="L27" s="79"/>
      <c r="M27" s="79"/>
    </row>
    <row r="28" s="57" customFormat="1" spans="1:13">
      <c r="A28" s="31">
        <v>24</v>
      </c>
      <c r="B28" s="31" t="s">
        <v>579</v>
      </c>
      <c r="C28" s="31" t="s">
        <v>108</v>
      </c>
      <c r="D28" s="77">
        <v>13.75</v>
      </c>
      <c r="E28" s="31" t="s">
        <v>109</v>
      </c>
      <c r="F28" s="78" t="s">
        <v>110</v>
      </c>
      <c r="G28" s="37">
        <v>20600</v>
      </c>
      <c r="H28" s="37" t="s">
        <v>37</v>
      </c>
      <c r="I28" s="37">
        <v>70</v>
      </c>
      <c r="J28" s="37" t="s">
        <v>81</v>
      </c>
      <c r="K28" s="31" t="s">
        <v>548</v>
      </c>
      <c r="L28" s="79"/>
      <c r="M28" s="79"/>
    </row>
    <row r="29" s="57" customFormat="1" spans="1:13">
      <c r="A29" s="31">
        <v>25</v>
      </c>
      <c r="B29" s="31" t="s">
        <v>580</v>
      </c>
      <c r="C29" s="31" t="s">
        <v>108</v>
      </c>
      <c r="D29" s="77">
        <v>13.75</v>
      </c>
      <c r="E29" s="31" t="s">
        <v>109</v>
      </c>
      <c r="F29" s="78" t="s">
        <v>110</v>
      </c>
      <c r="G29" s="37">
        <v>20600</v>
      </c>
      <c r="H29" s="37" t="s">
        <v>37</v>
      </c>
      <c r="I29" s="37">
        <v>70</v>
      </c>
      <c r="J29" s="37" t="s">
        <v>81</v>
      </c>
      <c r="K29" s="31" t="s">
        <v>548</v>
      </c>
      <c r="L29" s="79"/>
      <c r="M29" s="79"/>
    </row>
    <row r="30" s="57" customFormat="1" spans="1:13">
      <c r="A30" s="31">
        <v>26</v>
      </c>
      <c r="B30" s="31" t="s">
        <v>581</v>
      </c>
      <c r="C30" s="31" t="s">
        <v>108</v>
      </c>
      <c r="D30" s="77">
        <v>13.75</v>
      </c>
      <c r="E30" s="31" t="s">
        <v>109</v>
      </c>
      <c r="F30" s="78" t="s">
        <v>110</v>
      </c>
      <c r="G30" s="37">
        <v>20600</v>
      </c>
      <c r="H30" s="37" t="s">
        <v>37</v>
      </c>
      <c r="I30" s="37">
        <v>70</v>
      </c>
      <c r="J30" s="37" t="s">
        <v>81</v>
      </c>
      <c r="K30" s="31" t="s">
        <v>548</v>
      </c>
      <c r="L30" s="79"/>
      <c r="M30" s="79"/>
    </row>
    <row r="31" s="57" customFormat="1" spans="1:13">
      <c r="A31" s="31">
        <v>27</v>
      </c>
      <c r="B31" s="31" t="s">
        <v>582</v>
      </c>
      <c r="C31" s="31" t="s">
        <v>108</v>
      </c>
      <c r="D31" s="77">
        <v>13.75</v>
      </c>
      <c r="E31" s="31" t="s">
        <v>109</v>
      </c>
      <c r="F31" s="78" t="s">
        <v>110</v>
      </c>
      <c r="G31" s="37">
        <v>20600</v>
      </c>
      <c r="H31" s="37" t="s">
        <v>37</v>
      </c>
      <c r="I31" s="37">
        <v>70</v>
      </c>
      <c r="J31" s="37" t="s">
        <v>81</v>
      </c>
      <c r="K31" s="31" t="s">
        <v>548</v>
      </c>
      <c r="L31" s="79"/>
      <c r="M31" s="79"/>
    </row>
    <row r="32" s="57" customFormat="1" spans="1:13">
      <c r="A32" s="31">
        <v>28</v>
      </c>
      <c r="B32" s="31" t="s">
        <v>583</v>
      </c>
      <c r="C32" s="31" t="s">
        <v>108</v>
      </c>
      <c r="D32" s="77">
        <v>13.75</v>
      </c>
      <c r="E32" s="31" t="s">
        <v>109</v>
      </c>
      <c r="F32" s="78" t="s">
        <v>110</v>
      </c>
      <c r="G32" s="37">
        <v>20600</v>
      </c>
      <c r="H32" s="37" t="s">
        <v>37</v>
      </c>
      <c r="I32" s="37">
        <v>70</v>
      </c>
      <c r="J32" s="37" t="s">
        <v>81</v>
      </c>
      <c r="K32" s="31" t="s">
        <v>548</v>
      </c>
      <c r="L32" s="79"/>
      <c r="M32" s="79"/>
    </row>
    <row r="33" s="57" customFormat="1" spans="1:13">
      <c r="A33" s="31">
        <v>29</v>
      </c>
      <c r="B33" s="31" t="s">
        <v>584</v>
      </c>
      <c r="C33" s="31" t="s">
        <v>108</v>
      </c>
      <c r="D33" s="77">
        <v>13.75</v>
      </c>
      <c r="E33" s="31" t="s">
        <v>109</v>
      </c>
      <c r="F33" s="78" t="s">
        <v>110</v>
      </c>
      <c r="G33" s="37">
        <v>20600</v>
      </c>
      <c r="H33" s="37" t="s">
        <v>37</v>
      </c>
      <c r="I33" s="37">
        <v>70</v>
      </c>
      <c r="J33" s="37" t="s">
        <v>81</v>
      </c>
      <c r="K33" s="31" t="s">
        <v>548</v>
      </c>
      <c r="L33" s="79"/>
      <c r="M33" s="79"/>
    </row>
    <row r="34" s="57" customFormat="1" spans="1:13">
      <c r="A34" s="31">
        <v>30</v>
      </c>
      <c r="B34" s="31" t="s">
        <v>585</v>
      </c>
      <c r="C34" s="31" t="s">
        <v>108</v>
      </c>
      <c r="D34" s="77">
        <v>13.75</v>
      </c>
      <c r="E34" s="31" t="s">
        <v>109</v>
      </c>
      <c r="F34" s="78" t="s">
        <v>110</v>
      </c>
      <c r="G34" s="37">
        <v>20600</v>
      </c>
      <c r="H34" s="37" t="s">
        <v>37</v>
      </c>
      <c r="I34" s="37">
        <v>70</v>
      </c>
      <c r="J34" s="37" t="s">
        <v>81</v>
      </c>
      <c r="K34" s="31" t="s">
        <v>548</v>
      </c>
      <c r="L34" s="79"/>
      <c r="M34" s="79"/>
    </row>
    <row r="35" s="57" customFormat="1" spans="1:13">
      <c r="A35" s="31">
        <v>31</v>
      </c>
      <c r="B35" s="31" t="s">
        <v>586</v>
      </c>
      <c r="C35" s="31" t="s">
        <v>108</v>
      </c>
      <c r="D35" s="77">
        <v>13.75</v>
      </c>
      <c r="E35" s="31" t="s">
        <v>109</v>
      </c>
      <c r="F35" s="78" t="s">
        <v>110</v>
      </c>
      <c r="G35" s="37">
        <v>20600</v>
      </c>
      <c r="H35" s="37" t="s">
        <v>37</v>
      </c>
      <c r="I35" s="37">
        <v>70</v>
      </c>
      <c r="J35" s="37" t="s">
        <v>81</v>
      </c>
      <c r="K35" s="31" t="s">
        <v>548</v>
      </c>
      <c r="L35" s="79"/>
      <c r="M35" s="79"/>
    </row>
    <row r="36" s="57" customFormat="1" spans="1:13">
      <c r="A36" s="31">
        <v>32</v>
      </c>
      <c r="B36" s="31" t="s">
        <v>587</v>
      </c>
      <c r="C36" s="31" t="s">
        <v>108</v>
      </c>
      <c r="D36" s="77">
        <v>13.75</v>
      </c>
      <c r="E36" s="31" t="s">
        <v>109</v>
      </c>
      <c r="F36" s="78" t="s">
        <v>110</v>
      </c>
      <c r="G36" s="37">
        <v>20600</v>
      </c>
      <c r="H36" s="37" t="s">
        <v>37</v>
      </c>
      <c r="I36" s="37">
        <v>70</v>
      </c>
      <c r="J36" s="37" t="s">
        <v>81</v>
      </c>
      <c r="K36" s="31" t="s">
        <v>548</v>
      </c>
      <c r="L36" s="79"/>
      <c r="M36" s="79"/>
    </row>
    <row r="37" s="57" customFormat="1" spans="1:13">
      <c r="A37" s="31">
        <v>33</v>
      </c>
      <c r="B37" s="31" t="s">
        <v>588</v>
      </c>
      <c r="C37" s="31" t="s">
        <v>108</v>
      </c>
      <c r="D37" s="77">
        <v>13.75</v>
      </c>
      <c r="E37" s="31" t="s">
        <v>109</v>
      </c>
      <c r="F37" s="78" t="s">
        <v>110</v>
      </c>
      <c r="G37" s="37">
        <v>20600</v>
      </c>
      <c r="H37" s="37" t="s">
        <v>37</v>
      </c>
      <c r="I37" s="37">
        <v>70</v>
      </c>
      <c r="J37" s="37" t="s">
        <v>81</v>
      </c>
      <c r="K37" s="31" t="s">
        <v>548</v>
      </c>
      <c r="L37" s="79"/>
      <c r="M37" s="79"/>
    </row>
    <row r="38" s="57" customFormat="1" spans="1:13">
      <c r="A38" s="31">
        <v>34</v>
      </c>
      <c r="B38" s="31" t="s">
        <v>589</v>
      </c>
      <c r="C38" s="31" t="s">
        <v>108</v>
      </c>
      <c r="D38" s="77">
        <v>13.75</v>
      </c>
      <c r="E38" s="31" t="s">
        <v>109</v>
      </c>
      <c r="F38" s="78" t="s">
        <v>110</v>
      </c>
      <c r="G38" s="37">
        <v>20600</v>
      </c>
      <c r="H38" s="37" t="s">
        <v>37</v>
      </c>
      <c r="I38" s="37">
        <v>70</v>
      </c>
      <c r="J38" s="37" t="s">
        <v>81</v>
      </c>
      <c r="K38" s="31" t="s">
        <v>548</v>
      </c>
      <c r="L38" s="79"/>
      <c r="M38" s="79"/>
    </row>
    <row r="39" s="57" customFormat="1" spans="1:13">
      <c r="A39" s="31">
        <v>35</v>
      </c>
      <c r="B39" s="31" t="s">
        <v>590</v>
      </c>
      <c r="C39" s="31" t="s">
        <v>108</v>
      </c>
      <c r="D39" s="77">
        <v>13.75</v>
      </c>
      <c r="E39" s="31" t="s">
        <v>109</v>
      </c>
      <c r="F39" s="78" t="s">
        <v>110</v>
      </c>
      <c r="G39" s="37">
        <v>20600</v>
      </c>
      <c r="H39" s="37" t="s">
        <v>37</v>
      </c>
      <c r="I39" s="37">
        <v>70</v>
      </c>
      <c r="J39" s="37" t="s">
        <v>81</v>
      </c>
      <c r="K39" s="31" t="s">
        <v>548</v>
      </c>
      <c r="L39" s="79"/>
      <c r="M39" s="79"/>
    </row>
    <row r="40" s="57" customFormat="1" spans="1:13">
      <c r="A40" s="31">
        <v>36</v>
      </c>
      <c r="B40" s="31" t="s">
        <v>591</v>
      </c>
      <c r="C40" s="31" t="s">
        <v>108</v>
      </c>
      <c r="D40" s="77">
        <v>13.75</v>
      </c>
      <c r="E40" s="31" t="s">
        <v>109</v>
      </c>
      <c r="F40" s="78" t="s">
        <v>110</v>
      </c>
      <c r="G40" s="37">
        <v>20600</v>
      </c>
      <c r="H40" s="37" t="s">
        <v>37</v>
      </c>
      <c r="I40" s="37">
        <v>70</v>
      </c>
      <c r="J40" s="37" t="s">
        <v>81</v>
      </c>
      <c r="K40" s="31" t="s">
        <v>548</v>
      </c>
      <c r="L40" s="79"/>
      <c r="M40" s="79"/>
    </row>
    <row r="41" s="57" customFormat="1" spans="1:13">
      <c r="A41" s="31">
        <v>37</v>
      </c>
      <c r="B41" s="31" t="s">
        <v>592</v>
      </c>
      <c r="C41" s="31" t="s">
        <v>108</v>
      </c>
      <c r="D41" s="77">
        <v>13.75</v>
      </c>
      <c r="E41" s="31" t="s">
        <v>109</v>
      </c>
      <c r="F41" s="78" t="s">
        <v>110</v>
      </c>
      <c r="G41" s="37">
        <v>20600</v>
      </c>
      <c r="H41" s="37" t="s">
        <v>37</v>
      </c>
      <c r="I41" s="37">
        <v>70</v>
      </c>
      <c r="J41" s="37" t="s">
        <v>81</v>
      </c>
      <c r="K41" s="31" t="s">
        <v>548</v>
      </c>
      <c r="L41" s="79"/>
      <c r="M41" s="79"/>
    </row>
    <row r="42" s="57" customFormat="1" spans="1:13">
      <c r="A42" s="31">
        <v>38</v>
      </c>
      <c r="B42" s="31" t="s">
        <v>593</v>
      </c>
      <c r="C42" s="31" t="s">
        <v>108</v>
      </c>
      <c r="D42" s="77">
        <v>13.75</v>
      </c>
      <c r="E42" s="31" t="s">
        <v>109</v>
      </c>
      <c r="F42" s="78" t="s">
        <v>110</v>
      </c>
      <c r="G42" s="37">
        <v>20600</v>
      </c>
      <c r="H42" s="37" t="s">
        <v>37</v>
      </c>
      <c r="I42" s="37">
        <v>70</v>
      </c>
      <c r="J42" s="37" t="s">
        <v>81</v>
      </c>
      <c r="K42" s="31" t="s">
        <v>548</v>
      </c>
      <c r="L42" s="79"/>
      <c r="M42" s="79"/>
    </row>
    <row r="43" s="57" customFormat="1" spans="1:13">
      <c r="A43" s="31">
        <v>39</v>
      </c>
      <c r="B43" s="31" t="s">
        <v>594</v>
      </c>
      <c r="C43" s="31" t="s">
        <v>108</v>
      </c>
      <c r="D43" s="77">
        <v>13.75</v>
      </c>
      <c r="E43" s="31" t="s">
        <v>109</v>
      </c>
      <c r="F43" s="78" t="s">
        <v>110</v>
      </c>
      <c r="G43" s="37">
        <v>20600</v>
      </c>
      <c r="H43" s="37" t="s">
        <v>37</v>
      </c>
      <c r="I43" s="37">
        <v>70</v>
      </c>
      <c r="J43" s="37" t="s">
        <v>81</v>
      </c>
      <c r="K43" s="31" t="s">
        <v>548</v>
      </c>
      <c r="L43" s="79"/>
      <c r="M43" s="79"/>
    </row>
    <row r="44" s="57" customFormat="1" spans="1:13">
      <c r="A44" s="31">
        <v>40</v>
      </c>
      <c r="B44" s="31" t="s">
        <v>595</v>
      </c>
      <c r="C44" s="31" t="s">
        <v>108</v>
      </c>
      <c r="D44" s="77">
        <v>13.75</v>
      </c>
      <c r="E44" s="31" t="s">
        <v>109</v>
      </c>
      <c r="F44" s="78" t="s">
        <v>110</v>
      </c>
      <c r="G44" s="37">
        <v>20600</v>
      </c>
      <c r="H44" s="37" t="s">
        <v>37</v>
      </c>
      <c r="I44" s="37">
        <v>70</v>
      </c>
      <c r="J44" s="37" t="s">
        <v>81</v>
      </c>
      <c r="K44" s="31" t="s">
        <v>548</v>
      </c>
      <c r="L44" s="79"/>
      <c r="M44" s="79"/>
    </row>
    <row r="45" s="57" customFormat="1" spans="1:13">
      <c r="A45" s="31">
        <v>41</v>
      </c>
      <c r="B45" s="31" t="s">
        <v>596</v>
      </c>
      <c r="C45" s="31" t="s">
        <v>108</v>
      </c>
      <c r="D45" s="77">
        <v>13.2</v>
      </c>
      <c r="E45" s="31" t="s">
        <v>109</v>
      </c>
      <c r="F45" s="78" t="s">
        <v>110</v>
      </c>
      <c r="G45" s="37">
        <v>20600</v>
      </c>
      <c r="H45" s="37" t="s">
        <v>37</v>
      </c>
      <c r="I45" s="37">
        <v>70</v>
      </c>
      <c r="J45" s="37" t="s">
        <v>81</v>
      </c>
      <c r="K45" s="31" t="s">
        <v>548</v>
      </c>
      <c r="L45" s="79"/>
      <c r="M45" s="79"/>
    </row>
    <row r="46" s="57" customFormat="1" spans="1:13">
      <c r="A46" s="31">
        <v>42</v>
      </c>
      <c r="B46" s="31" t="s">
        <v>597</v>
      </c>
      <c r="C46" s="31" t="s">
        <v>108</v>
      </c>
      <c r="D46" s="77">
        <v>13.2</v>
      </c>
      <c r="E46" s="31" t="s">
        <v>109</v>
      </c>
      <c r="F46" s="78" t="s">
        <v>110</v>
      </c>
      <c r="G46" s="37">
        <v>20600</v>
      </c>
      <c r="H46" s="37" t="s">
        <v>37</v>
      </c>
      <c r="I46" s="37">
        <v>70</v>
      </c>
      <c r="J46" s="37" t="s">
        <v>81</v>
      </c>
      <c r="K46" s="31" t="s">
        <v>548</v>
      </c>
      <c r="L46" s="79"/>
      <c r="M46" s="79"/>
    </row>
    <row r="47" s="57" customFormat="1" spans="1:13">
      <c r="A47" s="31">
        <v>43</v>
      </c>
      <c r="B47" s="31" t="s">
        <v>598</v>
      </c>
      <c r="C47" s="31" t="s">
        <v>108</v>
      </c>
      <c r="D47" s="77">
        <v>13.2</v>
      </c>
      <c r="E47" s="31" t="s">
        <v>109</v>
      </c>
      <c r="F47" s="78" t="s">
        <v>110</v>
      </c>
      <c r="G47" s="37">
        <v>20600</v>
      </c>
      <c r="H47" s="37" t="s">
        <v>37</v>
      </c>
      <c r="I47" s="37">
        <v>70</v>
      </c>
      <c r="J47" s="37" t="s">
        <v>81</v>
      </c>
      <c r="K47" s="31" t="s">
        <v>548</v>
      </c>
      <c r="L47" s="79"/>
      <c r="M47" s="79"/>
    </row>
    <row r="48" s="57" customFormat="1" spans="1:13">
      <c r="A48" s="31">
        <v>44</v>
      </c>
      <c r="B48" s="31" t="s">
        <v>599</v>
      </c>
      <c r="C48" s="31" t="s">
        <v>108</v>
      </c>
      <c r="D48" s="77">
        <v>13.75</v>
      </c>
      <c r="E48" s="31" t="s">
        <v>109</v>
      </c>
      <c r="F48" s="78" t="s">
        <v>110</v>
      </c>
      <c r="G48" s="37">
        <v>20600</v>
      </c>
      <c r="H48" s="37" t="s">
        <v>37</v>
      </c>
      <c r="I48" s="37">
        <v>70</v>
      </c>
      <c r="J48" s="37" t="s">
        <v>81</v>
      </c>
      <c r="K48" s="31" t="s">
        <v>548</v>
      </c>
      <c r="L48" s="79"/>
      <c r="M48" s="79"/>
    </row>
    <row r="49" s="57" customFormat="1" spans="1:13">
      <c r="A49" s="31">
        <v>45</v>
      </c>
      <c r="B49" s="31" t="s">
        <v>600</v>
      </c>
      <c r="C49" s="31" t="s">
        <v>108</v>
      </c>
      <c r="D49" s="77">
        <v>13.75</v>
      </c>
      <c r="E49" s="31" t="s">
        <v>109</v>
      </c>
      <c r="F49" s="78" t="s">
        <v>110</v>
      </c>
      <c r="G49" s="37">
        <v>20600</v>
      </c>
      <c r="H49" s="37" t="s">
        <v>37</v>
      </c>
      <c r="I49" s="37">
        <v>70</v>
      </c>
      <c r="J49" s="37" t="s">
        <v>81</v>
      </c>
      <c r="K49" s="31" t="s">
        <v>548</v>
      </c>
      <c r="L49" s="79"/>
      <c r="M49" s="79"/>
    </row>
    <row r="50" s="57" customFormat="1" spans="1:13">
      <c r="A50" s="31">
        <v>46</v>
      </c>
      <c r="B50" s="31" t="s">
        <v>601</v>
      </c>
      <c r="C50" s="31" t="s">
        <v>108</v>
      </c>
      <c r="D50" s="77">
        <v>13.75</v>
      </c>
      <c r="E50" s="31" t="s">
        <v>109</v>
      </c>
      <c r="F50" s="78" t="s">
        <v>110</v>
      </c>
      <c r="G50" s="37">
        <v>20600</v>
      </c>
      <c r="H50" s="37" t="s">
        <v>37</v>
      </c>
      <c r="I50" s="37">
        <v>70</v>
      </c>
      <c r="J50" s="37" t="s">
        <v>81</v>
      </c>
      <c r="K50" s="31" t="s">
        <v>548</v>
      </c>
      <c r="L50" s="79"/>
      <c r="M50" s="79"/>
    </row>
    <row r="51" s="57" customFormat="1" spans="1:13">
      <c r="A51" s="31">
        <v>47</v>
      </c>
      <c r="B51" s="31" t="s">
        <v>602</v>
      </c>
      <c r="C51" s="31" t="s">
        <v>108</v>
      </c>
      <c r="D51" s="77">
        <v>13.75</v>
      </c>
      <c r="E51" s="31" t="s">
        <v>109</v>
      </c>
      <c r="F51" s="78" t="s">
        <v>110</v>
      </c>
      <c r="G51" s="37">
        <v>20600</v>
      </c>
      <c r="H51" s="37" t="s">
        <v>37</v>
      </c>
      <c r="I51" s="37">
        <v>70</v>
      </c>
      <c r="J51" s="37" t="s">
        <v>81</v>
      </c>
      <c r="K51" s="31" t="s">
        <v>548</v>
      </c>
      <c r="L51" s="79"/>
      <c r="M51" s="79"/>
    </row>
    <row r="52" s="57" customFormat="1" spans="1:13">
      <c r="A52" s="31">
        <v>48</v>
      </c>
      <c r="B52" s="31" t="s">
        <v>603</v>
      </c>
      <c r="C52" s="31" t="s">
        <v>108</v>
      </c>
      <c r="D52" s="77">
        <v>13.75</v>
      </c>
      <c r="E52" s="31" t="s">
        <v>109</v>
      </c>
      <c r="F52" s="78" t="s">
        <v>110</v>
      </c>
      <c r="G52" s="37">
        <v>20600</v>
      </c>
      <c r="H52" s="37" t="s">
        <v>37</v>
      </c>
      <c r="I52" s="37">
        <v>70</v>
      </c>
      <c r="J52" s="37" t="s">
        <v>81</v>
      </c>
      <c r="K52" s="31" t="s">
        <v>548</v>
      </c>
      <c r="L52" s="79"/>
      <c r="M52" s="79"/>
    </row>
    <row r="53" s="57" customFormat="1" spans="1:13">
      <c r="A53" s="31">
        <v>49</v>
      </c>
      <c r="B53" s="31" t="s">
        <v>604</v>
      </c>
      <c r="C53" s="31" t="s">
        <v>108</v>
      </c>
      <c r="D53" s="77">
        <v>13.75</v>
      </c>
      <c r="E53" s="31" t="s">
        <v>109</v>
      </c>
      <c r="F53" s="78" t="s">
        <v>110</v>
      </c>
      <c r="G53" s="37">
        <v>20600</v>
      </c>
      <c r="H53" s="37" t="s">
        <v>37</v>
      </c>
      <c r="I53" s="37">
        <v>70</v>
      </c>
      <c r="J53" s="37" t="s">
        <v>81</v>
      </c>
      <c r="K53" s="31" t="s">
        <v>548</v>
      </c>
      <c r="L53" s="79"/>
      <c r="M53" s="79"/>
    </row>
    <row r="54" s="57" customFormat="1" spans="1:13">
      <c r="A54" s="31">
        <v>50</v>
      </c>
      <c r="B54" s="31" t="s">
        <v>605</v>
      </c>
      <c r="C54" s="31" t="s">
        <v>108</v>
      </c>
      <c r="D54" s="77">
        <v>13.75</v>
      </c>
      <c r="E54" s="31" t="s">
        <v>109</v>
      </c>
      <c r="F54" s="78" t="s">
        <v>110</v>
      </c>
      <c r="G54" s="37">
        <v>20600</v>
      </c>
      <c r="H54" s="37" t="s">
        <v>37</v>
      </c>
      <c r="I54" s="37">
        <v>70</v>
      </c>
      <c r="J54" s="37" t="s">
        <v>81</v>
      </c>
      <c r="K54" s="31" t="s">
        <v>548</v>
      </c>
      <c r="L54" s="79"/>
      <c r="M54" s="79"/>
    </row>
    <row r="55" s="57" customFormat="1" spans="1:13">
      <c r="A55" s="31">
        <v>51</v>
      </c>
      <c r="B55" s="31" t="s">
        <v>606</v>
      </c>
      <c r="C55" s="31" t="s">
        <v>108</v>
      </c>
      <c r="D55" s="77">
        <v>13.75</v>
      </c>
      <c r="E55" s="31" t="s">
        <v>109</v>
      </c>
      <c r="F55" s="78" t="s">
        <v>110</v>
      </c>
      <c r="G55" s="37">
        <v>20600</v>
      </c>
      <c r="H55" s="37" t="s">
        <v>37</v>
      </c>
      <c r="I55" s="37">
        <v>70</v>
      </c>
      <c r="J55" s="37" t="s">
        <v>81</v>
      </c>
      <c r="K55" s="31" t="s">
        <v>548</v>
      </c>
      <c r="L55" s="79"/>
      <c r="M55" s="79"/>
    </row>
    <row r="56" s="57" customFormat="1" spans="1:13">
      <c r="A56" s="31">
        <v>52</v>
      </c>
      <c r="B56" s="31" t="s">
        <v>607</v>
      </c>
      <c r="C56" s="31" t="s">
        <v>108</v>
      </c>
      <c r="D56" s="77">
        <v>13.75</v>
      </c>
      <c r="E56" s="31" t="s">
        <v>109</v>
      </c>
      <c r="F56" s="78" t="s">
        <v>110</v>
      </c>
      <c r="G56" s="37">
        <v>20600</v>
      </c>
      <c r="H56" s="37" t="s">
        <v>37</v>
      </c>
      <c r="I56" s="37">
        <v>70</v>
      </c>
      <c r="J56" s="37" t="s">
        <v>81</v>
      </c>
      <c r="K56" s="31" t="s">
        <v>548</v>
      </c>
      <c r="L56" s="79"/>
      <c r="M56" s="79"/>
    </row>
    <row r="57" s="57" customFormat="1" spans="1:13">
      <c r="A57" s="31">
        <v>53</v>
      </c>
      <c r="B57" s="31" t="s">
        <v>608</v>
      </c>
      <c r="C57" s="31" t="s">
        <v>108</v>
      </c>
      <c r="D57" s="77">
        <v>13.75</v>
      </c>
      <c r="E57" s="31" t="s">
        <v>109</v>
      </c>
      <c r="F57" s="78" t="s">
        <v>110</v>
      </c>
      <c r="G57" s="37">
        <v>20600</v>
      </c>
      <c r="H57" s="37" t="s">
        <v>37</v>
      </c>
      <c r="I57" s="37">
        <v>70</v>
      </c>
      <c r="J57" s="37" t="s">
        <v>81</v>
      </c>
      <c r="K57" s="31" t="s">
        <v>548</v>
      </c>
      <c r="L57" s="79"/>
      <c r="M57" s="79"/>
    </row>
    <row r="58" s="57" customFormat="1" spans="1:13">
      <c r="A58" s="31">
        <v>54</v>
      </c>
      <c r="B58" s="31" t="s">
        <v>609</v>
      </c>
      <c r="C58" s="31" t="s">
        <v>108</v>
      </c>
      <c r="D58" s="77">
        <v>13.75</v>
      </c>
      <c r="E58" s="31" t="s">
        <v>109</v>
      </c>
      <c r="F58" s="78" t="s">
        <v>110</v>
      </c>
      <c r="G58" s="37">
        <v>20600</v>
      </c>
      <c r="H58" s="37" t="s">
        <v>37</v>
      </c>
      <c r="I58" s="37">
        <v>70</v>
      </c>
      <c r="J58" s="37" t="s">
        <v>81</v>
      </c>
      <c r="K58" s="31" t="s">
        <v>548</v>
      </c>
      <c r="L58" s="79"/>
      <c r="M58" s="79"/>
    </row>
    <row r="59" s="57" customFormat="1" spans="1:13">
      <c r="A59" s="31">
        <v>55</v>
      </c>
      <c r="B59" s="31" t="s">
        <v>610</v>
      </c>
      <c r="C59" s="31" t="s">
        <v>108</v>
      </c>
      <c r="D59" s="77">
        <v>13.75</v>
      </c>
      <c r="E59" s="31" t="s">
        <v>109</v>
      </c>
      <c r="F59" s="78" t="s">
        <v>110</v>
      </c>
      <c r="G59" s="37">
        <v>20600</v>
      </c>
      <c r="H59" s="37" t="s">
        <v>37</v>
      </c>
      <c r="I59" s="37">
        <v>70</v>
      </c>
      <c r="J59" s="37" t="s">
        <v>81</v>
      </c>
      <c r="K59" s="31" t="s">
        <v>548</v>
      </c>
      <c r="L59" s="79"/>
      <c r="M59" s="79"/>
    </row>
    <row r="60" s="57" customFormat="1" spans="1:13">
      <c r="A60" s="31">
        <v>56</v>
      </c>
      <c r="B60" s="31" t="s">
        <v>611</v>
      </c>
      <c r="C60" s="31" t="s">
        <v>108</v>
      </c>
      <c r="D60" s="77">
        <v>13.75</v>
      </c>
      <c r="E60" s="31" t="s">
        <v>109</v>
      </c>
      <c r="F60" s="78" t="s">
        <v>110</v>
      </c>
      <c r="G60" s="37">
        <v>20600</v>
      </c>
      <c r="H60" s="37" t="s">
        <v>37</v>
      </c>
      <c r="I60" s="37">
        <v>70</v>
      </c>
      <c r="J60" s="37" t="s">
        <v>81</v>
      </c>
      <c r="K60" s="31" t="s">
        <v>548</v>
      </c>
      <c r="L60" s="79"/>
      <c r="M60" s="79"/>
    </row>
    <row r="61" s="57" customFormat="1" spans="1:13">
      <c r="A61" s="31">
        <v>57</v>
      </c>
      <c r="B61" s="31" t="s">
        <v>612</v>
      </c>
      <c r="C61" s="31" t="s">
        <v>108</v>
      </c>
      <c r="D61" s="77">
        <v>13.75</v>
      </c>
      <c r="E61" s="31" t="s">
        <v>109</v>
      </c>
      <c r="F61" s="78" t="s">
        <v>110</v>
      </c>
      <c r="G61" s="37">
        <v>20600</v>
      </c>
      <c r="H61" s="37" t="s">
        <v>37</v>
      </c>
      <c r="I61" s="37">
        <v>70</v>
      </c>
      <c r="J61" s="37" t="s">
        <v>81</v>
      </c>
      <c r="K61" s="31" t="s">
        <v>548</v>
      </c>
      <c r="L61" s="79"/>
      <c r="M61" s="79"/>
    </row>
    <row r="62" s="57" customFormat="1" spans="1:13">
      <c r="A62" s="31">
        <v>58</v>
      </c>
      <c r="B62" s="31" t="s">
        <v>613</v>
      </c>
      <c r="C62" s="31" t="s">
        <v>108</v>
      </c>
      <c r="D62" s="77">
        <v>13.75</v>
      </c>
      <c r="E62" s="31" t="s">
        <v>109</v>
      </c>
      <c r="F62" s="78" t="s">
        <v>110</v>
      </c>
      <c r="G62" s="37">
        <v>20600</v>
      </c>
      <c r="H62" s="37" t="s">
        <v>37</v>
      </c>
      <c r="I62" s="37">
        <v>70</v>
      </c>
      <c r="J62" s="37" t="s">
        <v>81</v>
      </c>
      <c r="K62" s="31" t="s">
        <v>548</v>
      </c>
      <c r="L62" s="79"/>
      <c r="M62" s="79"/>
    </row>
    <row r="63" s="57" customFormat="1" spans="1:13">
      <c r="A63" s="31">
        <v>59</v>
      </c>
      <c r="B63" s="31" t="s">
        <v>614</v>
      </c>
      <c r="C63" s="31" t="s">
        <v>108</v>
      </c>
      <c r="D63" s="77">
        <v>13.75</v>
      </c>
      <c r="E63" s="31" t="s">
        <v>109</v>
      </c>
      <c r="F63" s="78" t="s">
        <v>110</v>
      </c>
      <c r="G63" s="37">
        <v>20600</v>
      </c>
      <c r="H63" s="37" t="s">
        <v>37</v>
      </c>
      <c r="I63" s="37">
        <v>70</v>
      </c>
      <c r="J63" s="37" t="s">
        <v>81</v>
      </c>
      <c r="K63" s="31" t="s">
        <v>548</v>
      </c>
      <c r="L63" s="79"/>
      <c r="M63" s="79"/>
    </row>
    <row r="64" s="57" customFormat="1" spans="1:13">
      <c r="A64" s="31">
        <v>60</v>
      </c>
      <c r="B64" s="31" t="s">
        <v>615</v>
      </c>
      <c r="C64" s="31" t="s">
        <v>108</v>
      </c>
      <c r="D64" s="77">
        <v>13.75</v>
      </c>
      <c r="E64" s="31" t="s">
        <v>109</v>
      </c>
      <c r="F64" s="78" t="s">
        <v>110</v>
      </c>
      <c r="G64" s="37">
        <v>20600</v>
      </c>
      <c r="H64" s="37" t="s">
        <v>37</v>
      </c>
      <c r="I64" s="37">
        <v>70</v>
      </c>
      <c r="J64" s="37" t="s">
        <v>81</v>
      </c>
      <c r="K64" s="31" t="s">
        <v>548</v>
      </c>
      <c r="L64" s="79"/>
      <c r="M64" s="79"/>
    </row>
    <row r="65" s="57" customFormat="1" spans="1:13">
      <c r="A65" s="31">
        <v>61</v>
      </c>
      <c r="B65" s="31" t="s">
        <v>616</v>
      </c>
      <c r="C65" s="31" t="s">
        <v>108</v>
      </c>
      <c r="D65" s="77">
        <v>13.75</v>
      </c>
      <c r="E65" s="31" t="s">
        <v>109</v>
      </c>
      <c r="F65" s="78" t="s">
        <v>110</v>
      </c>
      <c r="G65" s="37">
        <v>20600</v>
      </c>
      <c r="H65" s="37" t="s">
        <v>37</v>
      </c>
      <c r="I65" s="37">
        <v>70</v>
      </c>
      <c r="J65" s="37" t="s">
        <v>81</v>
      </c>
      <c r="K65" s="31" t="s">
        <v>548</v>
      </c>
      <c r="L65" s="79"/>
      <c r="M65" s="79"/>
    </row>
    <row r="66" s="57" customFormat="1" spans="1:13">
      <c r="A66" s="31">
        <v>62</v>
      </c>
      <c r="B66" s="31" t="s">
        <v>617</v>
      </c>
      <c r="C66" s="31" t="s">
        <v>108</v>
      </c>
      <c r="D66" s="77">
        <v>13.75</v>
      </c>
      <c r="E66" s="31" t="s">
        <v>109</v>
      </c>
      <c r="F66" s="78" t="s">
        <v>110</v>
      </c>
      <c r="G66" s="37">
        <v>20600</v>
      </c>
      <c r="H66" s="37" t="s">
        <v>37</v>
      </c>
      <c r="I66" s="37">
        <v>70</v>
      </c>
      <c r="J66" s="37" t="s">
        <v>81</v>
      </c>
      <c r="K66" s="31" t="s">
        <v>548</v>
      </c>
      <c r="L66" s="79"/>
      <c r="M66" s="79"/>
    </row>
    <row r="67" s="57" customFormat="1" spans="1:13">
      <c r="A67" s="31">
        <v>63</v>
      </c>
      <c r="B67" s="31" t="s">
        <v>618</v>
      </c>
      <c r="C67" s="31" t="s">
        <v>108</v>
      </c>
      <c r="D67" s="77">
        <v>13.75</v>
      </c>
      <c r="E67" s="31" t="s">
        <v>109</v>
      </c>
      <c r="F67" s="78" t="s">
        <v>110</v>
      </c>
      <c r="G67" s="37">
        <v>20600</v>
      </c>
      <c r="H67" s="37" t="s">
        <v>37</v>
      </c>
      <c r="I67" s="37">
        <v>70</v>
      </c>
      <c r="J67" s="37" t="s">
        <v>81</v>
      </c>
      <c r="K67" s="31" t="s">
        <v>548</v>
      </c>
      <c r="L67" s="79"/>
      <c r="M67" s="79"/>
    </row>
    <row r="68" s="57" customFormat="1" spans="1:13">
      <c r="A68" s="31">
        <v>64</v>
      </c>
      <c r="B68" s="31" t="s">
        <v>619</v>
      </c>
      <c r="C68" s="31" t="s">
        <v>108</v>
      </c>
      <c r="D68" s="77">
        <v>13.75</v>
      </c>
      <c r="E68" s="31" t="s">
        <v>109</v>
      </c>
      <c r="F68" s="78" t="s">
        <v>110</v>
      </c>
      <c r="G68" s="37">
        <v>20600</v>
      </c>
      <c r="H68" s="37" t="s">
        <v>37</v>
      </c>
      <c r="I68" s="37">
        <v>70</v>
      </c>
      <c r="J68" s="37" t="s">
        <v>81</v>
      </c>
      <c r="K68" s="31" t="s">
        <v>548</v>
      </c>
      <c r="L68" s="79"/>
      <c r="M68" s="79"/>
    </row>
    <row r="69" s="57" customFormat="1" spans="1:13">
      <c r="A69" s="31">
        <v>65</v>
      </c>
      <c r="B69" s="31" t="s">
        <v>620</v>
      </c>
      <c r="C69" s="31" t="s">
        <v>108</v>
      </c>
      <c r="D69" s="77">
        <v>13.75</v>
      </c>
      <c r="E69" s="31" t="s">
        <v>109</v>
      </c>
      <c r="F69" s="78" t="s">
        <v>110</v>
      </c>
      <c r="G69" s="37">
        <v>20600</v>
      </c>
      <c r="H69" s="37" t="s">
        <v>37</v>
      </c>
      <c r="I69" s="37">
        <v>70</v>
      </c>
      <c r="J69" s="37" t="s">
        <v>81</v>
      </c>
      <c r="K69" s="31" t="s">
        <v>548</v>
      </c>
      <c r="L69" s="79"/>
      <c r="M69" s="79"/>
    </row>
    <row r="70" s="57" customFormat="1" spans="1:13">
      <c r="A70" s="31">
        <v>66</v>
      </c>
      <c r="B70" s="31" t="s">
        <v>621</v>
      </c>
      <c r="C70" s="31" t="s">
        <v>108</v>
      </c>
      <c r="D70" s="77">
        <v>13.75</v>
      </c>
      <c r="E70" s="31" t="s">
        <v>109</v>
      </c>
      <c r="F70" s="78" t="s">
        <v>110</v>
      </c>
      <c r="G70" s="37">
        <v>20600</v>
      </c>
      <c r="H70" s="37" t="s">
        <v>37</v>
      </c>
      <c r="I70" s="37">
        <v>70</v>
      </c>
      <c r="J70" s="37" t="s">
        <v>81</v>
      </c>
      <c r="K70" s="31" t="s">
        <v>548</v>
      </c>
      <c r="L70" s="79"/>
      <c r="M70" s="79"/>
    </row>
    <row r="71" s="57" customFormat="1" spans="1:13">
      <c r="A71" s="31">
        <v>67</v>
      </c>
      <c r="B71" s="31" t="s">
        <v>622</v>
      </c>
      <c r="C71" s="31" t="s">
        <v>108</v>
      </c>
      <c r="D71" s="77">
        <v>13.75</v>
      </c>
      <c r="E71" s="31" t="s">
        <v>109</v>
      </c>
      <c r="F71" s="78" t="s">
        <v>110</v>
      </c>
      <c r="G71" s="37">
        <v>20600</v>
      </c>
      <c r="H71" s="37" t="s">
        <v>37</v>
      </c>
      <c r="I71" s="37">
        <v>70</v>
      </c>
      <c r="J71" s="37" t="s">
        <v>81</v>
      </c>
      <c r="K71" s="31" t="s">
        <v>548</v>
      </c>
      <c r="L71" s="79"/>
      <c r="M71" s="79"/>
    </row>
    <row r="72" s="57" customFormat="1" spans="1:13">
      <c r="A72" s="31">
        <v>68</v>
      </c>
      <c r="B72" s="31" t="s">
        <v>623</v>
      </c>
      <c r="C72" s="31" t="s">
        <v>108</v>
      </c>
      <c r="D72" s="77">
        <v>13.75</v>
      </c>
      <c r="E72" s="31" t="s">
        <v>109</v>
      </c>
      <c r="F72" s="78" t="s">
        <v>110</v>
      </c>
      <c r="G72" s="37">
        <v>20600</v>
      </c>
      <c r="H72" s="37" t="s">
        <v>37</v>
      </c>
      <c r="I72" s="37">
        <v>70</v>
      </c>
      <c r="J72" s="37" t="s">
        <v>81</v>
      </c>
      <c r="K72" s="31" t="s">
        <v>548</v>
      </c>
      <c r="L72" s="79"/>
      <c r="M72" s="79"/>
    </row>
    <row r="73" s="57" customFormat="1" spans="1:13">
      <c r="A73" s="31">
        <v>69</v>
      </c>
      <c r="B73" s="31" t="s">
        <v>624</v>
      </c>
      <c r="C73" s="31" t="s">
        <v>108</v>
      </c>
      <c r="D73" s="77">
        <v>13.75</v>
      </c>
      <c r="E73" s="31" t="s">
        <v>109</v>
      </c>
      <c r="F73" s="78" t="s">
        <v>110</v>
      </c>
      <c r="G73" s="37">
        <v>20600</v>
      </c>
      <c r="H73" s="37" t="s">
        <v>37</v>
      </c>
      <c r="I73" s="37">
        <v>70</v>
      </c>
      <c r="J73" s="37" t="s">
        <v>81</v>
      </c>
      <c r="K73" s="31" t="s">
        <v>548</v>
      </c>
      <c r="L73" s="79"/>
      <c r="M73" s="79"/>
    </row>
    <row r="74" s="57" customFormat="1" spans="1:13">
      <c r="A74" s="31">
        <v>70</v>
      </c>
      <c r="B74" s="31" t="s">
        <v>625</v>
      </c>
      <c r="C74" s="31" t="s">
        <v>108</v>
      </c>
      <c r="D74" s="77">
        <v>13.75</v>
      </c>
      <c r="E74" s="31" t="s">
        <v>109</v>
      </c>
      <c r="F74" s="78" t="s">
        <v>110</v>
      </c>
      <c r="G74" s="37">
        <v>20600</v>
      </c>
      <c r="H74" s="37" t="s">
        <v>37</v>
      </c>
      <c r="I74" s="37">
        <v>70</v>
      </c>
      <c r="J74" s="37" t="s">
        <v>81</v>
      </c>
      <c r="K74" s="31" t="s">
        <v>548</v>
      </c>
      <c r="L74" s="79"/>
      <c r="M74" s="79"/>
    </row>
    <row r="75" s="57" customFormat="1" spans="1:13">
      <c r="A75" s="31">
        <v>71</v>
      </c>
      <c r="B75" s="31" t="s">
        <v>626</v>
      </c>
      <c r="C75" s="31" t="s">
        <v>108</v>
      </c>
      <c r="D75" s="77">
        <v>13.75</v>
      </c>
      <c r="E75" s="31" t="s">
        <v>109</v>
      </c>
      <c r="F75" s="78" t="s">
        <v>110</v>
      </c>
      <c r="G75" s="37">
        <v>20600</v>
      </c>
      <c r="H75" s="37" t="s">
        <v>37</v>
      </c>
      <c r="I75" s="37">
        <v>70</v>
      </c>
      <c r="J75" s="37" t="s">
        <v>81</v>
      </c>
      <c r="K75" s="31" t="s">
        <v>548</v>
      </c>
      <c r="L75" s="79"/>
      <c r="M75" s="79"/>
    </row>
    <row r="76" s="57" customFormat="1" spans="1:13">
      <c r="A76" s="31">
        <v>72</v>
      </c>
      <c r="B76" s="31" t="s">
        <v>627</v>
      </c>
      <c r="C76" s="31" t="s">
        <v>108</v>
      </c>
      <c r="D76" s="77">
        <v>13.75</v>
      </c>
      <c r="E76" s="31" t="s">
        <v>109</v>
      </c>
      <c r="F76" s="78" t="s">
        <v>110</v>
      </c>
      <c r="G76" s="37">
        <v>20600</v>
      </c>
      <c r="H76" s="37" t="s">
        <v>37</v>
      </c>
      <c r="I76" s="37">
        <v>70</v>
      </c>
      <c r="J76" s="37" t="s">
        <v>81</v>
      </c>
      <c r="K76" s="31" t="s">
        <v>548</v>
      </c>
      <c r="L76" s="79"/>
      <c r="M76" s="79"/>
    </row>
    <row r="77" s="57" customFormat="1" spans="1:13">
      <c r="A77" s="31">
        <v>73</v>
      </c>
      <c r="B77" s="31" t="s">
        <v>628</v>
      </c>
      <c r="C77" s="31" t="s">
        <v>108</v>
      </c>
      <c r="D77" s="77">
        <v>14.4</v>
      </c>
      <c r="E77" s="31" t="s">
        <v>109</v>
      </c>
      <c r="F77" s="78" t="s">
        <v>110</v>
      </c>
      <c r="G77" s="37">
        <v>20600</v>
      </c>
      <c r="H77" s="37" t="s">
        <v>37</v>
      </c>
      <c r="I77" s="37">
        <v>70</v>
      </c>
      <c r="J77" s="37" t="s">
        <v>81</v>
      </c>
      <c r="K77" s="31" t="s">
        <v>548</v>
      </c>
      <c r="L77" s="79"/>
      <c r="M77" s="79"/>
    </row>
    <row r="78" s="57" customFormat="1" spans="1:13">
      <c r="A78" s="31">
        <v>74</v>
      </c>
      <c r="B78" s="31" t="s">
        <v>629</v>
      </c>
      <c r="C78" s="31" t="s">
        <v>108</v>
      </c>
      <c r="D78" s="77">
        <v>26.4</v>
      </c>
      <c r="E78" s="31" t="s">
        <v>109</v>
      </c>
      <c r="F78" s="78" t="s">
        <v>110</v>
      </c>
      <c r="G78" s="37">
        <v>20600</v>
      </c>
      <c r="H78" s="37" t="s">
        <v>37</v>
      </c>
      <c r="I78" s="37">
        <v>70</v>
      </c>
      <c r="J78" s="37" t="s">
        <v>81</v>
      </c>
      <c r="K78" s="31" t="s">
        <v>548</v>
      </c>
      <c r="L78" s="79"/>
      <c r="M78" s="79"/>
    </row>
    <row r="79" s="57" customFormat="1" spans="1:13">
      <c r="A79" s="31">
        <v>75</v>
      </c>
      <c r="B79" s="31" t="s">
        <v>630</v>
      </c>
      <c r="C79" s="31" t="s">
        <v>108</v>
      </c>
      <c r="D79" s="77">
        <v>13.75</v>
      </c>
      <c r="E79" s="31" t="s">
        <v>109</v>
      </c>
      <c r="F79" s="78" t="s">
        <v>110</v>
      </c>
      <c r="G79" s="37">
        <v>20600</v>
      </c>
      <c r="H79" s="37" t="s">
        <v>37</v>
      </c>
      <c r="I79" s="37">
        <v>70</v>
      </c>
      <c r="J79" s="37" t="s">
        <v>81</v>
      </c>
      <c r="K79" s="31" t="s">
        <v>548</v>
      </c>
      <c r="L79" s="79"/>
      <c r="M79" s="79"/>
    </row>
    <row r="80" s="57" customFormat="1" spans="1:13">
      <c r="A80" s="31">
        <v>76</v>
      </c>
      <c r="B80" s="31" t="s">
        <v>631</v>
      </c>
      <c r="C80" s="31" t="s">
        <v>108</v>
      </c>
      <c r="D80" s="77">
        <v>13.75</v>
      </c>
      <c r="E80" s="31" t="s">
        <v>109</v>
      </c>
      <c r="F80" s="78" t="s">
        <v>110</v>
      </c>
      <c r="G80" s="37">
        <v>20600</v>
      </c>
      <c r="H80" s="37" t="s">
        <v>37</v>
      </c>
      <c r="I80" s="37">
        <v>70</v>
      </c>
      <c r="J80" s="37" t="s">
        <v>81</v>
      </c>
      <c r="K80" s="31" t="s">
        <v>548</v>
      </c>
      <c r="L80" s="79"/>
      <c r="M80" s="79"/>
    </row>
    <row r="81" s="57" customFormat="1" spans="1:13">
      <c r="A81" s="31">
        <v>77</v>
      </c>
      <c r="B81" s="31" t="s">
        <v>632</v>
      </c>
      <c r="C81" s="31" t="s">
        <v>108</v>
      </c>
      <c r="D81" s="77">
        <v>13.75</v>
      </c>
      <c r="E81" s="31" t="s">
        <v>109</v>
      </c>
      <c r="F81" s="78" t="s">
        <v>110</v>
      </c>
      <c r="G81" s="37">
        <v>20600</v>
      </c>
      <c r="H81" s="37" t="s">
        <v>37</v>
      </c>
      <c r="I81" s="37">
        <v>70</v>
      </c>
      <c r="J81" s="37" t="s">
        <v>81</v>
      </c>
      <c r="K81" s="31" t="s">
        <v>548</v>
      </c>
      <c r="L81" s="79"/>
      <c r="M81" s="79"/>
    </row>
    <row r="82" s="57" customFormat="1" spans="1:13">
      <c r="A82" s="31">
        <v>78</v>
      </c>
      <c r="B82" s="31" t="s">
        <v>633</v>
      </c>
      <c r="C82" s="31" t="s">
        <v>108</v>
      </c>
      <c r="D82" s="77">
        <v>13.75</v>
      </c>
      <c r="E82" s="31" t="s">
        <v>109</v>
      </c>
      <c r="F82" s="78" t="s">
        <v>110</v>
      </c>
      <c r="G82" s="37">
        <v>20600</v>
      </c>
      <c r="H82" s="37" t="s">
        <v>37</v>
      </c>
      <c r="I82" s="37">
        <v>70</v>
      </c>
      <c r="J82" s="37" t="s">
        <v>81</v>
      </c>
      <c r="K82" s="31" t="s">
        <v>548</v>
      </c>
      <c r="L82" s="79"/>
      <c r="M82" s="79"/>
    </row>
    <row r="83" s="57" customFormat="1" spans="1:13">
      <c r="A83" s="31">
        <v>79</v>
      </c>
      <c r="B83" s="31" t="s">
        <v>634</v>
      </c>
      <c r="C83" s="31" t="s">
        <v>108</v>
      </c>
      <c r="D83" s="77">
        <v>13.75</v>
      </c>
      <c r="E83" s="31" t="s">
        <v>109</v>
      </c>
      <c r="F83" s="78" t="s">
        <v>110</v>
      </c>
      <c r="G83" s="37">
        <v>20600</v>
      </c>
      <c r="H83" s="37" t="s">
        <v>37</v>
      </c>
      <c r="I83" s="37">
        <v>70</v>
      </c>
      <c r="J83" s="37" t="s">
        <v>81</v>
      </c>
      <c r="K83" s="31" t="s">
        <v>548</v>
      </c>
      <c r="L83" s="79"/>
      <c r="M83" s="79"/>
    </row>
    <row r="84" s="57" customFormat="1" spans="1:13">
      <c r="A84" s="31">
        <v>80</v>
      </c>
      <c r="B84" s="31" t="s">
        <v>635</v>
      </c>
      <c r="C84" s="31" t="s">
        <v>108</v>
      </c>
      <c r="D84" s="77">
        <v>13.75</v>
      </c>
      <c r="E84" s="31" t="s">
        <v>109</v>
      </c>
      <c r="F84" s="78" t="s">
        <v>110</v>
      </c>
      <c r="G84" s="37">
        <v>20600</v>
      </c>
      <c r="H84" s="37" t="s">
        <v>37</v>
      </c>
      <c r="I84" s="37">
        <v>70</v>
      </c>
      <c r="J84" s="37" t="s">
        <v>81</v>
      </c>
      <c r="K84" s="31" t="s">
        <v>548</v>
      </c>
      <c r="L84" s="79"/>
      <c r="M84" s="79"/>
    </row>
    <row r="85" s="57" customFormat="1" spans="1:13">
      <c r="A85" s="31">
        <v>81</v>
      </c>
      <c r="B85" s="31" t="s">
        <v>636</v>
      </c>
      <c r="C85" s="31" t="s">
        <v>108</v>
      </c>
      <c r="D85" s="77">
        <v>13.75</v>
      </c>
      <c r="E85" s="31" t="s">
        <v>109</v>
      </c>
      <c r="F85" s="78" t="s">
        <v>110</v>
      </c>
      <c r="G85" s="37">
        <v>20600</v>
      </c>
      <c r="H85" s="37" t="s">
        <v>37</v>
      </c>
      <c r="I85" s="37">
        <v>70</v>
      </c>
      <c r="J85" s="37" t="s">
        <v>81</v>
      </c>
      <c r="K85" s="31" t="s">
        <v>548</v>
      </c>
      <c r="L85" s="79"/>
      <c r="M85" s="79"/>
    </row>
    <row r="86" s="57" customFormat="1" spans="1:13">
      <c r="A86" s="31">
        <v>82</v>
      </c>
      <c r="B86" s="31" t="s">
        <v>637</v>
      </c>
      <c r="C86" s="31" t="s">
        <v>108</v>
      </c>
      <c r="D86" s="77">
        <v>13.75</v>
      </c>
      <c r="E86" s="31" t="s">
        <v>109</v>
      </c>
      <c r="F86" s="78" t="s">
        <v>110</v>
      </c>
      <c r="G86" s="37">
        <v>20600</v>
      </c>
      <c r="H86" s="37" t="s">
        <v>37</v>
      </c>
      <c r="I86" s="37">
        <v>70</v>
      </c>
      <c r="J86" s="37" t="s">
        <v>81</v>
      </c>
      <c r="K86" s="31" t="s">
        <v>548</v>
      </c>
      <c r="L86" s="79"/>
      <c r="M86" s="79"/>
    </row>
    <row r="87" s="57" customFormat="1" spans="1:13">
      <c r="A87" s="31">
        <v>83</v>
      </c>
      <c r="B87" s="31" t="s">
        <v>638</v>
      </c>
      <c r="C87" s="31" t="s">
        <v>108</v>
      </c>
      <c r="D87" s="77">
        <v>13.75</v>
      </c>
      <c r="E87" s="31" t="s">
        <v>109</v>
      </c>
      <c r="F87" s="78" t="s">
        <v>110</v>
      </c>
      <c r="G87" s="37">
        <v>20600</v>
      </c>
      <c r="H87" s="37" t="s">
        <v>37</v>
      </c>
      <c r="I87" s="37">
        <v>70</v>
      </c>
      <c r="J87" s="37" t="s">
        <v>81</v>
      </c>
      <c r="K87" s="31" t="s">
        <v>548</v>
      </c>
      <c r="L87" s="79"/>
      <c r="M87" s="79"/>
    </row>
    <row r="88" s="57" customFormat="1" spans="1:13">
      <c r="A88" s="31">
        <v>84</v>
      </c>
      <c r="B88" s="31" t="s">
        <v>639</v>
      </c>
      <c r="C88" s="31" t="s">
        <v>108</v>
      </c>
      <c r="D88" s="77">
        <v>13.75</v>
      </c>
      <c r="E88" s="31" t="s">
        <v>109</v>
      </c>
      <c r="F88" s="78" t="s">
        <v>110</v>
      </c>
      <c r="G88" s="37">
        <v>20600</v>
      </c>
      <c r="H88" s="37" t="s">
        <v>37</v>
      </c>
      <c r="I88" s="37">
        <v>70</v>
      </c>
      <c r="J88" s="37" t="s">
        <v>81</v>
      </c>
      <c r="K88" s="31" t="s">
        <v>548</v>
      </c>
      <c r="L88" s="79"/>
      <c r="M88" s="79"/>
    </row>
    <row r="89" s="57" customFormat="1" spans="1:13">
      <c r="A89" s="31">
        <v>85</v>
      </c>
      <c r="B89" s="31" t="s">
        <v>640</v>
      </c>
      <c r="C89" s="31" t="s">
        <v>108</v>
      </c>
      <c r="D89" s="77">
        <v>13.75</v>
      </c>
      <c r="E89" s="31" t="s">
        <v>109</v>
      </c>
      <c r="F89" s="78" t="s">
        <v>110</v>
      </c>
      <c r="G89" s="37">
        <v>20600</v>
      </c>
      <c r="H89" s="37" t="s">
        <v>37</v>
      </c>
      <c r="I89" s="37">
        <v>70</v>
      </c>
      <c r="J89" s="37" t="s">
        <v>81</v>
      </c>
      <c r="K89" s="31" t="s">
        <v>548</v>
      </c>
      <c r="L89" s="79"/>
      <c r="M89" s="79"/>
    </row>
    <row r="90" s="57" customFormat="1" spans="1:13">
      <c r="A90" s="31">
        <v>86</v>
      </c>
      <c r="B90" s="31" t="s">
        <v>641</v>
      </c>
      <c r="C90" s="31" t="s">
        <v>108</v>
      </c>
      <c r="D90" s="77">
        <v>13.75</v>
      </c>
      <c r="E90" s="31" t="s">
        <v>109</v>
      </c>
      <c r="F90" s="78" t="s">
        <v>110</v>
      </c>
      <c r="G90" s="37">
        <v>20600</v>
      </c>
      <c r="H90" s="37" t="s">
        <v>37</v>
      </c>
      <c r="I90" s="37">
        <v>70</v>
      </c>
      <c r="J90" s="37" t="s">
        <v>81</v>
      </c>
      <c r="K90" s="31" t="s">
        <v>548</v>
      </c>
      <c r="L90" s="79"/>
      <c r="M90" s="79"/>
    </row>
    <row r="91" s="57" customFormat="1" spans="1:13">
      <c r="A91" s="31">
        <v>87</v>
      </c>
      <c r="B91" s="31" t="s">
        <v>642</v>
      </c>
      <c r="C91" s="31" t="s">
        <v>108</v>
      </c>
      <c r="D91" s="77">
        <v>13.75</v>
      </c>
      <c r="E91" s="31" t="s">
        <v>109</v>
      </c>
      <c r="F91" s="78" t="s">
        <v>110</v>
      </c>
      <c r="G91" s="37">
        <v>20600</v>
      </c>
      <c r="H91" s="37" t="s">
        <v>37</v>
      </c>
      <c r="I91" s="37">
        <v>70</v>
      </c>
      <c r="J91" s="37" t="s">
        <v>81</v>
      </c>
      <c r="K91" s="31" t="s">
        <v>548</v>
      </c>
      <c r="L91" s="79"/>
      <c r="M91" s="79"/>
    </row>
    <row r="92" s="57" customFormat="1" spans="1:13">
      <c r="A92" s="31">
        <v>88</v>
      </c>
      <c r="B92" s="31" t="s">
        <v>643</v>
      </c>
      <c r="C92" s="31" t="s">
        <v>108</v>
      </c>
      <c r="D92" s="77">
        <v>13.75</v>
      </c>
      <c r="E92" s="31" t="s">
        <v>109</v>
      </c>
      <c r="F92" s="78" t="s">
        <v>110</v>
      </c>
      <c r="G92" s="37">
        <v>20600</v>
      </c>
      <c r="H92" s="37" t="s">
        <v>37</v>
      </c>
      <c r="I92" s="37">
        <v>70</v>
      </c>
      <c r="J92" s="37" t="s">
        <v>81</v>
      </c>
      <c r="K92" s="31" t="s">
        <v>548</v>
      </c>
      <c r="L92" s="79"/>
      <c r="M92" s="79"/>
    </row>
    <row r="93" s="57" customFormat="1" spans="1:13">
      <c r="A93" s="31">
        <v>89</v>
      </c>
      <c r="B93" s="31" t="s">
        <v>644</v>
      </c>
      <c r="C93" s="31" t="s">
        <v>108</v>
      </c>
      <c r="D93" s="77">
        <v>13.75</v>
      </c>
      <c r="E93" s="31" t="s">
        <v>109</v>
      </c>
      <c r="F93" s="78" t="s">
        <v>110</v>
      </c>
      <c r="G93" s="37">
        <v>20600</v>
      </c>
      <c r="H93" s="37" t="s">
        <v>37</v>
      </c>
      <c r="I93" s="37">
        <v>70</v>
      </c>
      <c r="J93" s="37" t="s">
        <v>81</v>
      </c>
      <c r="K93" s="31" t="s">
        <v>548</v>
      </c>
      <c r="L93" s="79"/>
      <c r="M93" s="79"/>
    </row>
    <row r="94" s="57" customFormat="1" spans="1:13">
      <c r="A94" s="31">
        <v>90</v>
      </c>
      <c r="B94" s="31" t="s">
        <v>645</v>
      </c>
      <c r="C94" s="31" t="s">
        <v>108</v>
      </c>
      <c r="D94" s="77">
        <v>13.75</v>
      </c>
      <c r="E94" s="31" t="s">
        <v>109</v>
      </c>
      <c r="F94" s="78" t="s">
        <v>110</v>
      </c>
      <c r="G94" s="37">
        <v>20600</v>
      </c>
      <c r="H94" s="37" t="s">
        <v>37</v>
      </c>
      <c r="I94" s="37">
        <v>70</v>
      </c>
      <c r="J94" s="37" t="s">
        <v>81</v>
      </c>
      <c r="K94" s="31" t="s">
        <v>548</v>
      </c>
      <c r="L94" s="79"/>
      <c r="M94" s="79"/>
    </row>
    <row r="95" s="57" customFormat="1" spans="1:13">
      <c r="A95" s="31">
        <v>91</v>
      </c>
      <c r="B95" s="31" t="s">
        <v>646</v>
      </c>
      <c r="C95" s="31" t="s">
        <v>108</v>
      </c>
      <c r="D95" s="77">
        <v>13.75</v>
      </c>
      <c r="E95" s="31" t="s">
        <v>109</v>
      </c>
      <c r="F95" s="78" t="s">
        <v>110</v>
      </c>
      <c r="G95" s="37">
        <v>20600</v>
      </c>
      <c r="H95" s="37" t="s">
        <v>37</v>
      </c>
      <c r="I95" s="37">
        <v>70</v>
      </c>
      <c r="J95" s="37" t="s">
        <v>81</v>
      </c>
      <c r="K95" s="31" t="s">
        <v>548</v>
      </c>
      <c r="L95" s="79"/>
      <c r="M95" s="79"/>
    </row>
    <row r="96" s="57" customFormat="1" spans="1:13">
      <c r="A96" s="31">
        <v>92</v>
      </c>
      <c r="B96" s="31" t="s">
        <v>647</v>
      </c>
      <c r="C96" s="31" t="s">
        <v>108</v>
      </c>
      <c r="D96" s="77">
        <v>13.2</v>
      </c>
      <c r="E96" s="31" t="s">
        <v>109</v>
      </c>
      <c r="F96" s="78" t="s">
        <v>110</v>
      </c>
      <c r="G96" s="37">
        <v>20600</v>
      </c>
      <c r="H96" s="37" t="s">
        <v>37</v>
      </c>
      <c r="I96" s="37">
        <v>70</v>
      </c>
      <c r="J96" s="37" t="s">
        <v>81</v>
      </c>
      <c r="K96" s="31" t="s">
        <v>548</v>
      </c>
      <c r="L96" s="79"/>
      <c r="M96" s="79"/>
    </row>
    <row r="97" s="57" customFormat="1" spans="1:13">
      <c r="A97" s="31">
        <v>93</v>
      </c>
      <c r="B97" s="31" t="s">
        <v>648</v>
      </c>
      <c r="C97" s="31" t="s">
        <v>108</v>
      </c>
      <c r="D97" s="77">
        <v>14.4</v>
      </c>
      <c r="E97" s="31" t="s">
        <v>109</v>
      </c>
      <c r="F97" s="78" t="s">
        <v>110</v>
      </c>
      <c r="G97" s="37">
        <v>20600</v>
      </c>
      <c r="H97" s="37" t="s">
        <v>37</v>
      </c>
      <c r="I97" s="37">
        <v>70</v>
      </c>
      <c r="J97" s="37" t="s">
        <v>81</v>
      </c>
      <c r="K97" s="31" t="s">
        <v>548</v>
      </c>
      <c r="L97" s="79"/>
      <c r="M97" s="79"/>
    </row>
    <row r="98" s="57" customFormat="1" spans="1:13">
      <c r="A98" s="31">
        <v>94</v>
      </c>
      <c r="B98" s="31" t="s">
        <v>649</v>
      </c>
      <c r="C98" s="31" t="s">
        <v>108</v>
      </c>
      <c r="D98" s="77">
        <v>14.4</v>
      </c>
      <c r="E98" s="31" t="s">
        <v>109</v>
      </c>
      <c r="F98" s="78" t="s">
        <v>110</v>
      </c>
      <c r="G98" s="37">
        <v>20600</v>
      </c>
      <c r="H98" s="37" t="s">
        <v>37</v>
      </c>
      <c r="I98" s="37">
        <v>70</v>
      </c>
      <c r="J98" s="37" t="s">
        <v>81</v>
      </c>
      <c r="K98" s="31" t="s">
        <v>548</v>
      </c>
      <c r="L98" s="79"/>
      <c r="M98" s="79"/>
    </row>
    <row r="99" s="57" customFormat="1" spans="1:13">
      <c r="A99" s="31">
        <v>95</v>
      </c>
      <c r="B99" s="31" t="s">
        <v>650</v>
      </c>
      <c r="C99" s="31" t="s">
        <v>108</v>
      </c>
      <c r="D99" s="77">
        <v>14.4</v>
      </c>
      <c r="E99" s="31" t="s">
        <v>109</v>
      </c>
      <c r="F99" s="78" t="s">
        <v>110</v>
      </c>
      <c r="G99" s="37">
        <v>20600</v>
      </c>
      <c r="H99" s="37" t="s">
        <v>37</v>
      </c>
      <c r="I99" s="37">
        <v>70</v>
      </c>
      <c r="J99" s="37" t="s">
        <v>81</v>
      </c>
      <c r="K99" s="31" t="s">
        <v>548</v>
      </c>
      <c r="L99" s="79"/>
      <c r="M99" s="79"/>
    </row>
    <row r="100" s="57" customFormat="1" spans="1:13">
      <c r="A100" s="31">
        <v>96</v>
      </c>
      <c r="B100" s="31" t="s">
        <v>651</v>
      </c>
      <c r="C100" s="31" t="s">
        <v>108</v>
      </c>
      <c r="D100" s="77">
        <v>26.4</v>
      </c>
      <c r="E100" s="31" t="s">
        <v>109</v>
      </c>
      <c r="F100" s="78" t="s">
        <v>110</v>
      </c>
      <c r="G100" s="37">
        <v>20600</v>
      </c>
      <c r="H100" s="37" t="s">
        <v>37</v>
      </c>
      <c r="I100" s="37">
        <v>70</v>
      </c>
      <c r="J100" s="37" t="s">
        <v>81</v>
      </c>
      <c r="K100" s="31" t="s">
        <v>548</v>
      </c>
      <c r="L100" s="79"/>
      <c r="M100" s="79"/>
    </row>
    <row r="101" s="57" customFormat="1" spans="1:13">
      <c r="A101" s="31">
        <v>97</v>
      </c>
      <c r="B101" s="31" t="s">
        <v>652</v>
      </c>
      <c r="C101" s="31" t="s">
        <v>108</v>
      </c>
      <c r="D101" s="77">
        <v>26.4</v>
      </c>
      <c r="E101" s="31" t="s">
        <v>109</v>
      </c>
      <c r="F101" s="78" t="s">
        <v>110</v>
      </c>
      <c r="G101" s="37">
        <v>20600</v>
      </c>
      <c r="H101" s="37" t="s">
        <v>37</v>
      </c>
      <c r="I101" s="37">
        <v>70</v>
      </c>
      <c r="J101" s="37" t="s">
        <v>81</v>
      </c>
      <c r="K101" s="31" t="s">
        <v>548</v>
      </c>
      <c r="L101" s="79"/>
      <c r="M101" s="79"/>
    </row>
    <row r="102" s="57" customFormat="1" spans="1:13">
      <c r="A102" s="31">
        <v>98</v>
      </c>
      <c r="B102" s="31" t="s">
        <v>653</v>
      </c>
      <c r="C102" s="31" t="s">
        <v>108</v>
      </c>
      <c r="D102" s="77">
        <v>26.4</v>
      </c>
      <c r="E102" s="31" t="s">
        <v>109</v>
      </c>
      <c r="F102" s="78" t="s">
        <v>110</v>
      </c>
      <c r="G102" s="37">
        <v>20600</v>
      </c>
      <c r="H102" s="37" t="s">
        <v>37</v>
      </c>
      <c r="I102" s="37">
        <v>70</v>
      </c>
      <c r="J102" s="37" t="s">
        <v>81</v>
      </c>
      <c r="K102" s="31" t="s">
        <v>548</v>
      </c>
      <c r="L102" s="79"/>
      <c r="M102" s="79"/>
    </row>
    <row r="103" s="57" customFormat="1" spans="1:13">
      <c r="A103" s="31">
        <v>99</v>
      </c>
      <c r="B103" s="31" t="s">
        <v>654</v>
      </c>
      <c r="C103" s="31" t="s">
        <v>108</v>
      </c>
      <c r="D103" s="77">
        <v>26.4</v>
      </c>
      <c r="E103" s="31" t="s">
        <v>109</v>
      </c>
      <c r="F103" s="78" t="s">
        <v>110</v>
      </c>
      <c r="G103" s="37">
        <v>20600</v>
      </c>
      <c r="H103" s="37" t="s">
        <v>37</v>
      </c>
      <c r="I103" s="37">
        <v>70</v>
      </c>
      <c r="J103" s="37" t="s">
        <v>81</v>
      </c>
      <c r="K103" s="31" t="s">
        <v>548</v>
      </c>
      <c r="L103" s="79"/>
      <c r="M103" s="79"/>
    </row>
    <row r="104" s="57" customFormat="1" spans="1:13">
      <c r="A104" s="31">
        <v>100</v>
      </c>
      <c r="B104" s="31" t="s">
        <v>655</v>
      </c>
      <c r="C104" s="31" t="s">
        <v>108</v>
      </c>
      <c r="D104" s="77">
        <v>9.24</v>
      </c>
      <c r="E104" s="31" t="s">
        <v>109</v>
      </c>
      <c r="F104" s="78" t="s">
        <v>110</v>
      </c>
      <c r="G104" s="37">
        <v>20600</v>
      </c>
      <c r="H104" s="37" t="s">
        <v>37</v>
      </c>
      <c r="I104" s="37">
        <v>70</v>
      </c>
      <c r="J104" s="37" t="s">
        <v>81</v>
      </c>
      <c r="K104" s="31" t="s">
        <v>548</v>
      </c>
      <c r="L104" s="79"/>
      <c r="M104" s="79"/>
    </row>
    <row r="105" s="57" customFormat="1" spans="1:13">
      <c r="A105" s="31">
        <v>101</v>
      </c>
      <c r="B105" s="31" t="s">
        <v>656</v>
      </c>
      <c r="C105" s="31" t="s">
        <v>108</v>
      </c>
      <c r="D105" s="77">
        <v>9.24</v>
      </c>
      <c r="E105" s="31" t="s">
        <v>109</v>
      </c>
      <c r="F105" s="78" t="s">
        <v>110</v>
      </c>
      <c r="G105" s="37">
        <v>20600</v>
      </c>
      <c r="H105" s="37" t="s">
        <v>37</v>
      </c>
      <c r="I105" s="37">
        <v>70</v>
      </c>
      <c r="J105" s="37" t="s">
        <v>81</v>
      </c>
      <c r="K105" s="31" t="s">
        <v>548</v>
      </c>
      <c r="L105" s="79"/>
      <c r="M105" s="79"/>
    </row>
    <row r="106" s="57" customFormat="1" spans="1:13">
      <c r="A106" s="31">
        <v>102</v>
      </c>
      <c r="B106" s="31" t="s">
        <v>657</v>
      </c>
      <c r="C106" s="31" t="s">
        <v>108</v>
      </c>
      <c r="D106" s="77">
        <v>9.24</v>
      </c>
      <c r="E106" s="31" t="s">
        <v>109</v>
      </c>
      <c r="F106" s="78" t="s">
        <v>110</v>
      </c>
      <c r="G106" s="37">
        <v>20600</v>
      </c>
      <c r="H106" s="37" t="s">
        <v>37</v>
      </c>
      <c r="I106" s="37">
        <v>70</v>
      </c>
      <c r="J106" s="37" t="s">
        <v>81</v>
      </c>
      <c r="K106" s="31" t="s">
        <v>548</v>
      </c>
      <c r="L106" s="79"/>
      <c r="M106" s="79"/>
    </row>
    <row r="107" s="57" customFormat="1" spans="1:13">
      <c r="A107" s="31">
        <v>103</v>
      </c>
      <c r="B107" s="31" t="s">
        <v>658</v>
      </c>
      <c r="C107" s="31" t="s">
        <v>108</v>
      </c>
      <c r="D107" s="31">
        <v>9.24</v>
      </c>
      <c r="E107" s="31" t="s">
        <v>109</v>
      </c>
      <c r="F107" s="78" t="s">
        <v>110</v>
      </c>
      <c r="G107" s="37">
        <v>20600</v>
      </c>
      <c r="H107" s="37" t="s">
        <v>37</v>
      </c>
      <c r="I107" s="37">
        <v>70</v>
      </c>
      <c r="J107" s="37" t="s">
        <v>81</v>
      </c>
      <c r="K107" s="31" t="s">
        <v>548</v>
      </c>
      <c r="L107" s="79"/>
      <c r="M107" s="79"/>
    </row>
    <row r="108" s="57" customFormat="1" spans="1:13">
      <c r="A108" s="31">
        <v>104</v>
      </c>
      <c r="B108" s="31" t="s">
        <v>659</v>
      </c>
      <c r="C108" s="31" t="s">
        <v>108</v>
      </c>
      <c r="D108" s="31">
        <v>9.24</v>
      </c>
      <c r="E108" s="31" t="s">
        <v>109</v>
      </c>
      <c r="F108" s="78" t="s">
        <v>110</v>
      </c>
      <c r="G108" s="37">
        <v>20600</v>
      </c>
      <c r="H108" s="37" t="s">
        <v>37</v>
      </c>
      <c r="I108" s="37">
        <v>70</v>
      </c>
      <c r="J108" s="37" t="s">
        <v>81</v>
      </c>
      <c r="K108" s="31" t="s">
        <v>548</v>
      </c>
      <c r="L108" s="79"/>
      <c r="M108" s="79"/>
    </row>
    <row r="109" s="57" customFormat="1" spans="1:13">
      <c r="A109" s="79"/>
      <c r="B109" s="79"/>
      <c r="C109" s="79"/>
      <c r="D109" s="80">
        <f>SUM(D5:D108)</f>
        <v>1471.1</v>
      </c>
      <c r="E109" s="79"/>
      <c r="F109" s="81"/>
      <c r="G109" s="79">
        <f>SUM(G5:G108)</f>
        <v>2142400</v>
      </c>
      <c r="H109" s="53"/>
      <c r="I109" s="53"/>
      <c r="J109" s="53"/>
      <c r="K109" s="79"/>
      <c r="L109" s="79"/>
      <c r="M109" s="79"/>
    </row>
    <row r="110" s="57" customFormat="1" ht="39.95" customHeight="1" spans="1:13">
      <c r="A110" s="82" t="s">
        <v>660</v>
      </c>
      <c r="B110" s="82"/>
      <c r="C110" s="82"/>
      <c r="D110" s="82"/>
      <c r="E110" s="82"/>
      <c r="F110" s="82"/>
      <c r="G110" s="82"/>
      <c r="H110" s="82"/>
      <c r="I110" s="82"/>
      <c r="J110" s="82"/>
      <c r="K110" s="82"/>
      <c r="L110" s="79"/>
      <c r="M110" s="79"/>
    </row>
    <row r="111" s="57" customFormat="1" spans="1:13">
      <c r="A111" s="83" t="s">
        <v>84</v>
      </c>
      <c r="B111" s="83"/>
      <c r="C111" s="83"/>
      <c r="D111" s="83"/>
      <c r="E111" s="83"/>
      <c r="F111" s="83"/>
      <c r="G111" s="83"/>
      <c r="H111" s="83"/>
      <c r="I111" s="83"/>
      <c r="J111" s="83"/>
      <c r="K111" s="83"/>
      <c r="L111" s="71"/>
      <c r="M111" s="71"/>
    </row>
    <row r="112" s="57" customFormat="1" spans="4:11">
      <c r="D112" s="84"/>
      <c r="E112" s="84"/>
      <c r="F112" s="85"/>
      <c r="G112" s="84"/>
      <c r="H112" s="84"/>
      <c r="I112" s="84"/>
      <c r="J112" s="84"/>
      <c r="K112" s="84"/>
    </row>
    <row r="113" s="57" customFormat="1" spans="4:11">
      <c r="D113" s="84"/>
      <c r="E113" s="84"/>
      <c r="F113" s="85"/>
      <c r="G113" s="84"/>
      <c r="H113" s="84"/>
      <c r="I113" s="84"/>
      <c r="J113" s="84"/>
      <c r="K113" s="84"/>
    </row>
  </sheetData>
  <mergeCells count="6">
    <mergeCell ref="A1:K1"/>
    <mergeCell ref="A2:G2"/>
    <mergeCell ref="H2:K2"/>
    <mergeCell ref="H3:K3"/>
    <mergeCell ref="A110:K110"/>
    <mergeCell ref="A111:K11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9"/>
  <sheetViews>
    <sheetView workbookViewId="0">
      <selection activeCell="H3" sqref="H3:K3"/>
    </sheetView>
  </sheetViews>
  <sheetFormatPr defaultColWidth="9" defaultRowHeight="13.5"/>
  <cols>
    <col min="1" max="1" width="5.375" customWidth="1"/>
    <col min="2" max="2" width="11" customWidth="1"/>
    <col min="3" max="3" width="9.375" customWidth="1"/>
    <col min="4" max="5" width="10.125" customWidth="1"/>
    <col min="6" max="6" width="10.375" customWidth="1"/>
    <col min="7" max="7" width="7.375" customWidth="1"/>
    <col min="8" max="10" width="9.375" customWidth="1"/>
    <col min="11" max="11" width="9" customWidth="1"/>
  </cols>
  <sheetData>
    <row r="1" s="55" customFormat="1" ht="27" customHeight="1" spans="1:11">
      <c r="A1" s="58" t="s">
        <v>661</v>
      </c>
      <c r="B1" s="58"/>
      <c r="C1" s="58"/>
      <c r="D1" s="58"/>
      <c r="E1" s="58"/>
      <c r="F1" s="58"/>
      <c r="G1" s="58"/>
      <c r="H1" s="58"/>
      <c r="I1" s="58"/>
      <c r="J1" s="58"/>
      <c r="K1" s="58"/>
    </row>
    <row r="2" s="56" customFormat="1" spans="1:13">
      <c r="A2" s="16" t="s">
        <v>456</v>
      </c>
      <c r="B2" s="59"/>
      <c r="C2" s="59"/>
      <c r="D2" s="59"/>
      <c r="E2" s="59"/>
      <c r="F2" s="59"/>
      <c r="G2" s="59"/>
      <c r="H2" s="60"/>
      <c r="I2" s="60"/>
      <c r="J2" s="60"/>
      <c r="K2" s="41"/>
      <c r="L2" s="59"/>
      <c r="M2" s="59"/>
    </row>
    <row r="3" s="56" customFormat="1" spans="1:13">
      <c r="A3" s="16"/>
      <c r="B3" s="59"/>
      <c r="C3" s="59"/>
      <c r="D3" s="59"/>
      <c r="E3" s="59"/>
      <c r="F3" s="59"/>
      <c r="G3" s="59"/>
      <c r="H3" s="60" t="s">
        <v>544</v>
      </c>
      <c r="I3" s="60"/>
      <c r="J3" s="60"/>
      <c r="K3" s="41"/>
      <c r="L3" s="59"/>
      <c r="M3" s="59"/>
    </row>
    <row r="4" s="57" customFormat="1" ht="27" spans="1:13">
      <c r="A4" s="26" t="s">
        <v>87</v>
      </c>
      <c r="B4" s="26" t="s">
        <v>662</v>
      </c>
      <c r="C4" s="26" t="s">
        <v>663</v>
      </c>
      <c r="D4" s="26" t="s">
        <v>71</v>
      </c>
      <c r="E4" s="26" t="s">
        <v>104</v>
      </c>
      <c r="F4" s="26" t="s">
        <v>75</v>
      </c>
      <c r="G4" s="26" t="s">
        <v>89</v>
      </c>
      <c r="H4" s="26" t="s">
        <v>664</v>
      </c>
      <c r="I4" s="26" t="s">
        <v>665</v>
      </c>
      <c r="J4" s="26" t="s">
        <v>547</v>
      </c>
      <c r="K4" s="26" t="s">
        <v>78</v>
      </c>
      <c r="L4" s="71"/>
      <c r="M4" s="71"/>
    </row>
    <row r="5" ht="14.25" spans="1:11">
      <c r="A5" s="61">
        <v>1</v>
      </c>
      <c r="B5" s="62" t="s">
        <v>666</v>
      </c>
      <c r="C5" s="61">
        <v>3</v>
      </c>
      <c r="D5" s="63">
        <v>25.82</v>
      </c>
      <c r="E5" s="31" t="s">
        <v>109</v>
      </c>
      <c r="F5" s="61">
        <v>3920</v>
      </c>
      <c r="G5" s="61">
        <f>F5*D5</f>
        <v>101214.4</v>
      </c>
      <c r="H5" s="61" t="s">
        <v>37</v>
      </c>
      <c r="I5" s="61">
        <v>70</v>
      </c>
      <c r="J5" s="61" t="s">
        <v>81</v>
      </c>
      <c r="K5" s="61" t="s">
        <v>548</v>
      </c>
    </row>
    <row r="6" ht="14.25" spans="1:11">
      <c r="A6" s="61">
        <v>2</v>
      </c>
      <c r="B6" s="62" t="s">
        <v>667</v>
      </c>
      <c r="C6" s="61">
        <v>3</v>
      </c>
      <c r="D6" s="63">
        <v>22.56</v>
      </c>
      <c r="E6" s="31" t="s">
        <v>109</v>
      </c>
      <c r="F6" s="61">
        <v>3920</v>
      </c>
      <c r="G6" s="61">
        <f>F6*D6</f>
        <v>88435.2</v>
      </c>
      <c r="H6" s="61" t="s">
        <v>37</v>
      </c>
      <c r="I6" s="61">
        <v>70</v>
      </c>
      <c r="J6" s="61" t="s">
        <v>81</v>
      </c>
      <c r="K6" s="61" t="s">
        <v>548</v>
      </c>
    </row>
    <row r="7" ht="14.25" spans="1:11">
      <c r="A7" s="64"/>
      <c r="B7" s="65"/>
      <c r="C7" s="66"/>
      <c r="D7" s="67">
        <f>SUM(D5:D6)</f>
        <v>48.38</v>
      </c>
      <c r="E7" s="68"/>
      <c r="F7" s="66">
        <f>G7/D7</f>
        <v>3920</v>
      </c>
      <c r="G7" s="66">
        <f>SUM(G5:G6)</f>
        <v>189649.6</v>
      </c>
      <c r="H7" s="66"/>
      <c r="I7" s="66"/>
      <c r="J7" s="66"/>
      <c r="K7" s="72"/>
    </row>
    <row r="8" ht="48" customHeight="1" spans="1:11">
      <c r="A8" s="69" t="s">
        <v>668</v>
      </c>
      <c r="B8" s="69"/>
      <c r="C8" s="69"/>
      <c r="D8" s="69"/>
      <c r="E8" s="69"/>
      <c r="F8" s="69"/>
      <c r="G8" s="69"/>
      <c r="H8" s="69"/>
      <c r="I8" s="69"/>
      <c r="J8" s="69"/>
      <c r="K8" s="69"/>
    </row>
    <row r="9" spans="1:11">
      <c r="A9" s="70" t="s">
        <v>84</v>
      </c>
      <c r="B9" s="70"/>
      <c r="C9" s="70"/>
      <c r="D9" s="70"/>
      <c r="E9" s="70"/>
      <c r="F9" s="70"/>
      <c r="G9" s="70"/>
      <c r="H9" s="70"/>
      <c r="I9" s="70"/>
      <c r="J9" s="70"/>
      <c r="K9" s="70"/>
    </row>
  </sheetData>
  <mergeCells count="6">
    <mergeCell ref="A1:K1"/>
    <mergeCell ref="A2:G2"/>
    <mergeCell ref="H2:K2"/>
    <mergeCell ref="H3:K3"/>
    <mergeCell ref="A8:K8"/>
    <mergeCell ref="A9:K9"/>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R189"/>
  <sheetViews>
    <sheetView tabSelected="1" workbookViewId="0">
      <selection activeCell="F13" sqref="F13"/>
    </sheetView>
  </sheetViews>
  <sheetFormatPr defaultColWidth="8.875" defaultRowHeight="13.5"/>
  <cols>
    <col min="1" max="2" width="4.375" style="8" customWidth="1"/>
    <col min="3" max="3" width="11.125" style="9" customWidth="1"/>
    <col min="4" max="4" width="11" style="8" customWidth="1"/>
    <col min="5" max="5" width="9.125" style="8" customWidth="1"/>
    <col min="6" max="6" width="12.75" style="10" customWidth="1"/>
    <col min="7" max="7" width="10" style="8" customWidth="1"/>
    <col min="8" max="8" width="10.25" style="8" customWidth="1"/>
    <col min="9" max="9" width="9.375" style="11" customWidth="1"/>
    <col min="10" max="11" width="8.125" style="11" customWidth="1"/>
    <col min="12" max="12" width="8.125" style="8" customWidth="1"/>
    <col min="13" max="13" width="5.125" style="8" customWidth="1"/>
    <col min="14" max="16384" width="8.875" style="8"/>
  </cols>
  <sheetData>
    <row r="1" s="6" customFormat="1" ht="26.1" customHeight="1" spans="1:16">
      <c r="A1" s="12" t="s">
        <v>669</v>
      </c>
      <c r="B1" s="13"/>
      <c r="C1" s="14"/>
      <c r="D1" s="13"/>
      <c r="E1" s="13"/>
      <c r="F1" s="15"/>
      <c r="G1" s="13"/>
      <c r="H1" s="13"/>
      <c r="I1" s="13"/>
      <c r="J1" s="13"/>
      <c r="K1" s="13"/>
      <c r="L1" s="13"/>
      <c r="M1" s="38"/>
      <c r="N1" s="39"/>
      <c r="O1" s="39"/>
      <c r="P1" s="39"/>
    </row>
    <row r="2" s="7" customFormat="1" spans="1:18">
      <c r="A2" s="16" t="s">
        <v>456</v>
      </c>
      <c r="B2" s="17"/>
      <c r="C2" s="17"/>
      <c r="D2" s="17"/>
      <c r="E2" s="17"/>
      <c r="F2" s="18"/>
      <c r="G2" s="17"/>
      <c r="H2" s="17"/>
      <c r="I2" s="17"/>
      <c r="J2" s="17"/>
      <c r="K2" s="17"/>
      <c r="L2" s="17"/>
      <c r="M2" s="40"/>
      <c r="N2" s="22"/>
      <c r="O2" s="22"/>
      <c r="P2" s="22"/>
      <c r="Q2" s="22"/>
      <c r="R2" s="21"/>
    </row>
    <row r="3" s="7" customFormat="1" spans="1:18">
      <c r="A3" s="19"/>
      <c r="B3" s="20"/>
      <c r="C3" s="21"/>
      <c r="D3" s="21"/>
      <c r="E3" s="22"/>
      <c r="F3" s="23" t="s">
        <v>544</v>
      </c>
      <c r="G3" s="24"/>
      <c r="H3" s="24"/>
      <c r="I3" s="24"/>
      <c r="J3" s="24"/>
      <c r="K3" s="24"/>
      <c r="L3" s="24"/>
      <c r="M3" s="41"/>
      <c r="N3" s="22"/>
      <c r="O3" s="22"/>
      <c r="P3" s="22"/>
      <c r="Q3" s="22"/>
      <c r="R3" s="22"/>
    </row>
    <row r="4" s="8" customFormat="1" ht="27" spans="1:13">
      <c r="A4" s="25" t="s">
        <v>87</v>
      </c>
      <c r="B4" s="26" t="s">
        <v>67</v>
      </c>
      <c r="C4" s="27" t="s">
        <v>670</v>
      </c>
      <c r="D4" s="26" t="s">
        <v>458</v>
      </c>
      <c r="E4" s="26" t="s">
        <v>71</v>
      </c>
      <c r="F4" s="28" t="s">
        <v>72</v>
      </c>
      <c r="G4" s="26" t="s">
        <v>104</v>
      </c>
      <c r="H4" s="29" t="s">
        <v>671</v>
      </c>
      <c r="I4" s="29" t="s">
        <v>89</v>
      </c>
      <c r="J4" s="29" t="s">
        <v>105</v>
      </c>
      <c r="K4" s="29" t="s">
        <v>106</v>
      </c>
      <c r="L4" s="26" t="s">
        <v>90</v>
      </c>
      <c r="M4" s="30" t="s">
        <v>78</v>
      </c>
    </row>
    <row r="5" s="8" customFormat="1" spans="1:13">
      <c r="A5" s="30">
        <v>1</v>
      </c>
      <c r="B5" s="31">
        <v>1</v>
      </c>
      <c r="C5" s="32" t="s">
        <v>672</v>
      </c>
      <c r="D5" s="33" t="s">
        <v>673</v>
      </c>
      <c r="E5" s="34">
        <v>8.68</v>
      </c>
      <c r="F5" s="35">
        <v>6.1875</v>
      </c>
      <c r="G5" s="36" t="s">
        <v>80</v>
      </c>
      <c r="H5" s="37">
        <v>3420</v>
      </c>
      <c r="I5" s="37">
        <f t="shared" ref="I5:I68" si="0">3420*F5</f>
        <v>21161.25</v>
      </c>
      <c r="J5" s="37" t="s">
        <v>37</v>
      </c>
      <c r="K5" s="37">
        <v>70</v>
      </c>
      <c r="L5" s="30" t="s">
        <v>81</v>
      </c>
      <c r="M5" s="30" t="s">
        <v>548</v>
      </c>
    </row>
    <row r="6" s="8" customFormat="1" spans="1:13">
      <c r="A6" s="30">
        <v>2</v>
      </c>
      <c r="B6" s="31">
        <v>1</v>
      </c>
      <c r="C6" s="32" t="s">
        <v>674</v>
      </c>
      <c r="D6" s="33" t="s">
        <v>673</v>
      </c>
      <c r="E6" s="34">
        <v>9.16</v>
      </c>
      <c r="F6" s="35">
        <v>6.525</v>
      </c>
      <c r="G6" s="36" t="s">
        <v>80</v>
      </c>
      <c r="H6" s="37">
        <v>3420</v>
      </c>
      <c r="I6" s="37">
        <f t="shared" si="0"/>
        <v>22315.5</v>
      </c>
      <c r="J6" s="37" t="s">
        <v>37</v>
      </c>
      <c r="K6" s="37">
        <v>70</v>
      </c>
      <c r="L6" s="30" t="s">
        <v>81</v>
      </c>
      <c r="M6" s="30" t="s">
        <v>548</v>
      </c>
    </row>
    <row r="7" s="8" customFormat="1" spans="1:13">
      <c r="A7" s="30">
        <v>3</v>
      </c>
      <c r="B7" s="31">
        <v>1</v>
      </c>
      <c r="C7" s="32" t="s">
        <v>675</v>
      </c>
      <c r="D7" s="33" t="s">
        <v>673</v>
      </c>
      <c r="E7" s="34">
        <v>4.7</v>
      </c>
      <c r="F7" s="35">
        <v>3.348</v>
      </c>
      <c r="G7" s="36" t="s">
        <v>80</v>
      </c>
      <c r="H7" s="37">
        <v>3420</v>
      </c>
      <c r="I7" s="37">
        <f t="shared" si="0"/>
        <v>11450.16</v>
      </c>
      <c r="J7" s="37" t="s">
        <v>37</v>
      </c>
      <c r="K7" s="37">
        <v>70</v>
      </c>
      <c r="L7" s="30" t="s">
        <v>81</v>
      </c>
      <c r="M7" s="30" t="s">
        <v>548</v>
      </c>
    </row>
    <row r="8" s="8" customFormat="1" spans="1:13">
      <c r="A8" s="30">
        <v>4</v>
      </c>
      <c r="B8" s="31">
        <v>1</v>
      </c>
      <c r="C8" s="32" t="s">
        <v>676</v>
      </c>
      <c r="D8" s="33" t="s">
        <v>673</v>
      </c>
      <c r="E8" s="34">
        <v>8.03</v>
      </c>
      <c r="F8" s="35">
        <v>5.72</v>
      </c>
      <c r="G8" s="36" t="s">
        <v>80</v>
      </c>
      <c r="H8" s="37">
        <v>3420</v>
      </c>
      <c r="I8" s="37">
        <f t="shared" si="0"/>
        <v>19562.4</v>
      </c>
      <c r="J8" s="37" t="s">
        <v>37</v>
      </c>
      <c r="K8" s="37">
        <v>70</v>
      </c>
      <c r="L8" s="30" t="s">
        <v>81</v>
      </c>
      <c r="M8" s="30" t="s">
        <v>548</v>
      </c>
    </row>
    <row r="9" s="8" customFormat="1" spans="1:13">
      <c r="A9" s="30">
        <v>5</v>
      </c>
      <c r="B9" s="31">
        <v>1</v>
      </c>
      <c r="C9" s="32" t="s">
        <v>677</v>
      </c>
      <c r="D9" s="33" t="s">
        <v>673</v>
      </c>
      <c r="E9" s="34">
        <v>6.45</v>
      </c>
      <c r="F9" s="35">
        <v>4.598</v>
      </c>
      <c r="G9" s="36" t="s">
        <v>80</v>
      </c>
      <c r="H9" s="37">
        <v>3420</v>
      </c>
      <c r="I9" s="37">
        <f t="shared" si="0"/>
        <v>15725.16</v>
      </c>
      <c r="J9" s="37" t="s">
        <v>37</v>
      </c>
      <c r="K9" s="37">
        <v>70</v>
      </c>
      <c r="L9" s="30" t="s">
        <v>81</v>
      </c>
      <c r="M9" s="30" t="s">
        <v>548</v>
      </c>
    </row>
    <row r="10" s="8" customFormat="1" spans="1:13">
      <c r="A10" s="30">
        <v>6</v>
      </c>
      <c r="B10" s="31">
        <v>1</v>
      </c>
      <c r="C10" s="32" t="s">
        <v>678</v>
      </c>
      <c r="D10" s="33" t="s">
        <v>673</v>
      </c>
      <c r="E10" s="34">
        <v>6.14</v>
      </c>
      <c r="F10" s="35">
        <v>4.373</v>
      </c>
      <c r="G10" s="36" t="s">
        <v>80</v>
      </c>
      <c r="H10" s="37">
        <v>3420</v>
      </c>
      <c r="I10" s="37">
        <f t="shared" si="0"/>
        <v>14955.66</v>
      </c>
      <c r="J10" s="37" t="s">
        <v>37</v>
      </c>
      <c r="K10" s="37">
        <v>70</v>
      </c>
      <c r="L10" s="30" t="s">
        <v>81</v>
      </c>
      <c r="M10" s="30" t="s">
        <v>548</v>
      </c>
    </row>
    <row r="11" s="8" customFormat="1" spans="1:13">
      <c r="A11" s="30">
        <v>7</v>
      </c>
      <c r="B11" s="31">
        <v>1</v>
      </c>
      <c r="C11" s="32" t="s">
        <v>679</v>
      </c>
      <c r="D11" s="33" t="s">
        <v>673</v>
      </c>
      <c r="E11" s="34">
        <v>6.48</v>
      </c>
      <c r="F11" s="35">
        <v>4.62</v>
      </c>
      <c r="G11" s="36" t="s">
        <v>80</v>
      </c>
      <c r="H11" s="37">
        <v>3420</v>
      </c>
      <c r="I11" s="37">
        <f t="shared" si="0"/>
        <v>15800.4</v>
      </c>
      <c r="J11" s="37" t="s">
        <v>37</v>
      </c>
      <c r="K11" s="37">
        <v>70</v>
      </c>
      <c r="L11" s="30" t="s">
        <v>81</v>
      </c>
      <c r="M11" s="30" t="s">
        <v>548</v>
      </c>
    </row>
    <row r="12" s="8" customFormat="1" spans="1:13">
      <c r="A12" s="30">
        <v>8</v>
      </c>
      <c r="B12" s="31">
        <v>1</v>
      </c>
      <c r="C12" s="32" t="s">
        <v>680</v>
      </c>
      <c r="D12" s="33" t="s">
        <v>673</v>
      </c>
      <c r="E12" s="34">
        <v>9.11</v>
      </c>
      <c r="F12" s="35">
        <v>7.05</v>
      </c>
      <c r="G12" s="36" t="s">
        <v>80</v>
      </c>
      <c r="H12" s="37">
        <v>3420</v>
      </c>
      <c r="I12" s="37">
        <f t="shared" si="0"/>
        <v>24111</v>
      </c>
      <c r="J12" s="37" t="s">
        <v>37</v>
      </c>
      <c r="K12" s="37">
        <v>70</v>
      </c>
      <c r="L12" s="30" t="s">
        <v>81</v>
      </c>
      <c r="M12" s="30" t="s">
        <v>548</v>
      </c>
    </row>
    <row r="13" s="8" customFormat="1" spans="1:13">
      <c r="A13" s="30">
        <v>9</v>
      </c>
      <c r="B13" s="31">
        <v>1</v>
      </c>
      <c r="C13" s="32" t="s">
        <v>681</v>
      </c>
      <c r="D13" s="33" t="s">
        <v>673</v>
      </c>
      <c r="E13" s="34">
        <v>8.2</v>
      </c>
      <c r="F13" s="35">
        <v>6.345</v>
      </c>
      <c r="G13" s="36" t="s">
        <v>80</v>
      </c>
      <c r="H13" s="37">
        <v>3420</v>
      </c>
      <c r="I13" s="37">
        <f t="shared" si="0"/>
        <v>21699.9</v>
      </c>
      <c r="J13" s="37" t="s">
        <v>37</v>
      </c>
      <c r="K13" s="37">
        <v>70</v>
      </c>
      <c r="L13" s="30" t="s">
        <v>81</v>
      </c>
      <c r="M13" s="30" t="s">
        <v>548</v>
      </c>
    </row>
    <row r="14" s="8" customFormat="1" spans="1:13">
      <c r="A14" s="30">
        <v>10</v>
      </c>
      <c r="B14" s="31">
        <v>1</v>
      </c>
      <c r="C14" s="32" t="s">
        <v>682</v>
      </c>
      <c r="D14" s="33" t="s">
        <v>673</v>
      </c>
      <c r="E14" s="34">
        <v>8.35</v>
      </c>
      <c r="F14" s="35">
        <v>6.4625</v>
      </c>
      <c r="G14" s="36" t="s">
        <v>80</v>
      </c>
      <c r="H14" s="37">
        <v>3420</v>
      </c>
      <c r="I14" s="37">
        <f t="shared" si="0"/>
        <v>22101.75</v>
      </c>
      <c r="J14" s="37" t="s">
        <v>37</v>
      </c>
      <c r="K14" s="37">
        <v>70</v>
      </c>
      <c r="L14" s="30" t="s">
        <v>81</v>
      </c>
      <c r="M14" s="30" t="s">
        <v>548</v>
      </c>
    </row>
    <row r="15" s="8" customFormat="1" spans="1:13">
      <c r="A15" s="30">
        <v>11</v>
      </c>
      <c r="B15" s="31">
        <v>1</v>
      </c>
      <c r="C15" s="32" t="s">
        <v>683</v>
      </c>
      <c r="D15" s="33" t="s">
        <v>673</v>
      </c>
      <c r="E15" s="34">
        <v>10.01</v>
      </c>
      <c r="F15" s="35">
        <v>7.7481</v>
      </c>
      <c r="G15" s="36" t="s">
        <v>80</v>
      </c>
      <c r="H15" s="37">
        <v>3420</v>
      </c>
      <c r="I15" s="37">
        <f t="shared" si="0"/>
        <v>26498.502</v>
      </c>
      <c r="J15" s="37" t="s">
        <v>37</v>
      </c>
      <c r="K15" s="37">
        <v>70</v>
      </c>
      <c r="L15" s="30" t="s">
        <v>81</v>
      </c>
      <c r="M15" s="30" t="s">
        <v>548</v>
      </c>
    </row>
    <row r="16" s="8" customFormat="1" spans="1:13">
      <c r="A16" s="30">
        <v>12</v>
      </c>
      <c r="B16" s="31">
        <v>1</v>
      </c>
      <c r="C16" s="32" t="s">
        <v>684</v>
      </c>
      <c r="D16" s="33" t="s">
        <v>673</v>
      </c>
      <c r="E16" s="34">
        <v>11.52</v>
      </c>
      <c r="F16" s="35">
        <v>8.9171</v>
      </c>
      <c r="G16" s="36" t="s">
        <v>80</v>
      </c>
      <c r="H16" s="37">
        <v>3420</v>
      </c>
      <c r="I16" s="37">
        <f t="shared" si="0"/>
        <v>30496.482</v>
      </c>
      <c r="J16" s="37" t="s">
        <v>37</v>
      </c>
      <c r="K16" s="37">
        <v>70</v>
      </c>
      <c r="L16" s="30" t="s">
        <v>81</v>
      </c>
      <c r="M16" s="30" t="s">
        <v>548</v>
      </c>
    </row>
    <row r="17" s="8" customFormat="1" spans="1:13">
      <c r="A17" s="30">
        <v>13</v>
      </c>
      <c r="B17" s="31">
        <v>1</v>
      </c>
      <c r="C17" s="32" t="s">
        <v>685</v>
      </c>
      <c r="D17" s="33" t="s">
        <v>673</v>
      </c>
      <c r="E17" s="34">
        <v>6.85</v>
      </c>
      <c r="F17" s="35">
        <v>5.3013</v>
      </c>
      <c r="G17" s="36" t="s">
        <v>80</v>
      </c>
      <c r="H17" s="37">
        <v>3420</v>
      </c>
      <c r="I17" s="37">
        <f t="shared" si="0"/>
        <v>18130.446</v>
      </c>
      <c r="J17" s="37" t="s">
        <v>37</v>
      </c>
      <c r="K17" s="37">
        <v>70</v>
      </c>
      <c r="L17" s="30" t="s">
        <v>81</v>
      </c>
      <c r="M17" s="30" t="s">
        <v>548</v>
      </c>
    </row>
    <row r="18" s="8" customFormat="1" spans="1:13">
      <c r="A18" s="30">
        <v>14</v>
      </c>
      <c r="B18" s="31">
        <v>1</v>
      </c>
      <c r="C18" s="32" t="s">
        <v>686</v>
      </c>
      <c r="D18" s="33" t="s">
        <v>673</v>
      </c>
      <c r="E18" s="34">
        <v>5.92</v>
      </c>
      <c r="F18" s="35">
        <v>5.7304</v>
      </c>
      <c r="G18" s="36" t="s">
        <v>80</v>
      </c>
      <c r="H18" s="37">
        <v>3420</v>
      </c>
      <c r="I18" s="37">
        <f t="shared" si="0"/>
        <v>19597.968</v>
      </c>
      <c r="J18" s="37" t="s">
        <v>37</v>
      </c>
      <c r="K18" s="37">
        <v>70</v>
      </c>
      <c r="L18" s="30" t="s">
        <v>81</v>
      </c>
      <c r="M18" s="30" t="s">
        <v>548</v>
      </c>
    </row>
    <row r="19" s="8" customFormat="1" spans="1:13">
      <c r="A19" s="30">
        <v>15</v>
      </c>
      <c r="B19" s="31">
        <v>1</v>
      </c>
      <c r="C19" s="32" t="s">
        <v>687</v>
      </c>
      <c r="D19" s="33" t="s">
        <v>673</v>
      </c>
      <c r="E19" s="34">
        <v>5.87</v>
      </c>
      <c r="F19" s="35">
        <v>5.681</v>
      </c>
      <c r="G19" s="36" t="s">
        <v>80</v>
      </c>
      <c r="H19" s="37">
        <v>3420</v>
      </c>
      <c r="I19" s="37">
        <f t="shared" si="0"/>
        <v>19429.02</v>
      </c>
      <c r="J19" s="37" t="s">
        <v>37</v>
      </c>
      <c r="K19" s="37">
        <v>70</v>
      </c>
      <c r="L19" s="30" t="s">
        <v>81</v>
      </c>
      <c r="M19" s="30" t="s">
        <v>548</v>
      </c>
    </row>
    <row r="20" s="8" customFormat="1" spans="1:13">
      <c r="A20" s="30">
        <v>16</v>
      </c>
      <c r="B20" s="31">
        <v>1</v>
      </c>
      <c r="C20" s="32" t="s">
        <v>688</v>
      </c>
      <c r="D20" s="33" t="s">
        <v>673</v>
      </c>
      <c r="E20" s="34">
        <v>5.96</v>
      </c>
      <c r="F20" s="35">
        <v>5.7646</v>
      </c>
      <c r="G20" s="36" t="s">
        <v>80</v>
      </c>
      <c r="H20" s="37">
        <v>3420</v>
      </c>
      <c r="I20" s="37">
        <f t="shared" si="0"/>
        <v>19714.932</v>
      </c>
      <c r="J20" s="37" t="s">
        <v>37</v>
      </c>
      <c r="K20" s="37">
        <v>70</v>
      </c>
      <c r="L20" s="30" t="s">
        <v>81</v>
      </c>
      <c r="M20" s="30" t="s">
        <v>548</v>
      </c>
    </row>
    <row r="21" s="8" customFormat="1" spans="1:13">
      <c r="A21" s="30">
        <v>17</v>
      </c>
      <c r="B21" s="31">
        <v>1</v>
      </c>
      <c r="C21" s="32" t="s">
        <v>689</v>
      </c>
      <c r="D21" s="33" t="s">
        <v>673</v>
      </c>
      <c r="E21" s="34">
        <v>4</v>
      </c>
      <c r="F21" s="35">
        <v>3.8678</v>
      </c>
      <c r="G21" s="36" t="s">
        <v>80</v>
      </c>
      <c r="H21" s="37">
        <v>3420</v>
      </c>
      <c r="I21" s="37">
        <f t="shared" si="0"/>
        <v>13227.876</v>
      </c>
      <c r="J21" s="37" t="s">
        <v>37</v>
      </c>
      <c r="K21" s="37">
        <v>70</v>
      </c>
      <c r="L21" s="30" t="s">
        <v>81</v>
      </c>
      <c r="M21" s="30" t="s">
        <v>548</v>
      </c>
    </row>
    <row r="22" s="8" customFormat="1" spans="1:13">
      <c r="A22" s="30">
        <v>18</v>
      </c>
      <c r="B22" s="31">
        <v>1</v>
      </c>
      <c r="C22" s="32" t="s">
        <v>690</v>
      </c>
      <c r="D22" s="33" t="s">
        <v>673</v>
      </c>
      <c r="E22" s="34">
        <v>9.72</v>
      </c>
      <c r="F22" s="35">
        <v>7.465</v>
      </c>
      <c r="G22" s="36" t="s">
        <v>80</v>
      </c>
      <c r="H22" s="37">
        <v>3420</v>
      </c>
      <c r="I22" s="37">
        <f t="shared" si="0"/>
        <v>25530.3</v>
      </c>
      <c r="J22" s="37" t="s">
        <v>37</v>
      </c>
      <c r="K22" s="37">
        <v>70</v>
      </c>
      <c r="L22" s="30" t="s">
        <v>81</v>
      </c>
      <c r="M22" s="30" t="s">
        <v>548</v>
      </c>
    </row>
    <row r="23" s="8" customFormat="1" spans="1:13">
      <c r="A23" s="30">
        <v>19</v>
      </c>
      <c r="B23" s="31">
        <v>1</v>
      </c>
      <c r="C23" s="32" t="s">
        <v>691</v>
      </c>
      <c r="D23" s="33" t="s">
        <v>673</v>
      </c>
      <c r="E23" s="34">
        <v>11.32</v>
      </c>
      <c r="F23" s="35">
        <v>8.6961</v>
      </c>
      <c r="G23" s="36" t="s">
        <v>80</v>
      </c>
      <c r="H23" s="37">
        <v>3420</v>
      </c>
      <c r="I23" s="37">
        <f t="shared" si="0"/>
        <v>29740.662</v>
      </c>
      <c r="J23" s="37" t="s">
        <v>37</v>
      </c>
      <c r="K23" s="37">
        <v>70</v>
      </c>
      <c r="L23" s="30" t="s">
        <v>81</v>
      </c>
      <c r="M23" s="30" t="s">
        <v>548</v>
      </c>
    </row>
    <row r="24" s="8" customFormat="1" spans="1:13">
      <c r="A24" s="30">
        <v>20</v>
      </c>
      <c r="B24" s="31">
        <v>1</v>
      </c>
      <c r="C24" s="32" t="s">
        <v>692</v>
      </c>
      <c r="D24" s="33" t="s">
        <v>673</v>
      </c>
      <c r="E24" s="34">
        <v>7.7</v>
      </c>
      <c r="F24" s="35">
        <v>5.9584</v>
      </c>
      <c r="G24" s="36" t="s">
        <v>80</v>
      </c>
      <c r="H24" s="37">
        <v>3420</v>
      </c>
      <c r="I24" s="37">
        <f t="shared" si="0"/>
        <v>20377.728</v>
      </c>
      <c r="J24" s="37" t="s">
        <v>37</v>
      </c>
      <c r="K24" s="37">
        <v>70</v>
      </c>
      <c r="L24" s="30" t="s">
        <v>81</v>
      </c>
      <c r="M24" s="30" t="s">
        <v>548</v>
      </c>
    </row>
    <row r="25" s="8" customFormat="1" spans="1:13">
      <c r="A25" s="30">
        <v>21</v>
      </c>
      <c r="B25" s="31">
        <v>1</v>
      </c>
      <c r="C25" s="32" t="s">
        <v>693</v>
      </c>
      <c r="D25" s="33" t="s">
        <v>673</v>
      </c>
      <c r="E25" s="34">
        <v>9.23</v>
      </c>
      <c r="F25" s="35">
        <v>7.1439</v>
      </c>
      <c r="G25" s="36" t="s">
        <v>80</v>
      </c>
      <c r="H25" s="37">
        <v>3420</v>
      </c>
      <c r="I25" s="37">
        <f t="shared" si="0"/>
        <v>24432.138</v>
      </c>
      <c r="J25" s="37" t="s">
        <v>37</v>
      </c>
      <c r="K25" s="37">
        <v>70</v>
      </c>
      <c r="L25" s="30" t="s">
        <v>81</v>
      </c>
      <c r="M25" s="30" t="s">
        <v>548</v>
      </c>
    </row>
    <row r="26" s="8" customFormat="1" spans="1:13">
      <c r="A26" s="30">
        <v>22</v>
      </c>
      <c r="B26" s="31">
        <v>1</v>
      </c>
      <c r="C26" s="32" t="s">
        <v>694</v>
      </c>
      <c r="D26" s="33" t="s">
        <v>673</v>
      </c>
      <c r="E26" s="34">
        <v>7.87</v>
      </c>
      <c r="F26" s="35">
        <v>6.089</v>
      </c>
      <c r="G26" s="36" t="s">
        <v>80</v>
      </c>
      <c r="H26" s="37">
        <v>3420</v>
      </c>
      <c r="I26" s="37">
        <f t="shared" si="0"/>
        <v>20824.38</v>
      </c>
      <c r="J26" s="37" t="s">
        <v>37</v>
      </c>
      <c r="K26" s="37">
        <v>70</v>
      </c>
      <c r="L26" s="30" t="s">
        <v>81</v>
      </c>
      <c r="M26" s="30" t="s">
        <v>548</v>
      </c>
    </row>
    <row r="27" s="8" customFormat="1" spans="1:13">
      <c r="A27" s="30">
        <v>23</v>
      </c>
      <c r="B27" s="31">
        <v>1</v>
      </c>
      <c r="C27" s="32" t="s">
        <v>695</v>
      </c>
      <c r="D27" s="33" t="s">
        <v>673</v>
      </c>
      <c r="E27" s="34">
        <v>10.09</v>
      </c>
      <c r="F27" s="35">
        <v>7.8098</v>
      </c>
      <c r="G27" s="36" t="s">
        <v>80</v>
      </c>
      <c r="H27" s="37">
        <v>3420</v>
      </c>
      <c r="I27" s="37">
        <f t="shared" si="0"/>
        <v>26709.516</v>
      </c>
      <c r="J27" s="37" t="s">
        <v>37</v>
      </c>
      <c r="K27" s="37">
        <v>70</v>
      </c>
      <c r="L27" s="30" t="s">
        <v>81</v>
      </c>
      <c r="M27" s="30" t="s">
        <v>548</v>
      </c>
    </row>
    <row r="28" s="8" customFormat="1" spans="1:13">
      <c r="A28" s="30">
        <v>24</v>
      </c>
      <c r="B28" s="31">
        <v>1</v>
      </c>
      <c r="C28" s="32" t="s">
        <v>696</v>
      </c>
      <c r="D28" s="33" t="s">
        <v>673</v>
      </c>
      <c r="E28" s="34">
        <v>4.87</v>
      </c>
      <c r="F28" s="35">
        <v>4.7182</v>
      </c>
      <c r="G28" s="36" t="s">
        <v>80</v>
      </c>
      <c r="H28" s="37">
        <v>3420</v>
      </c>
      <c r="I28" s="37">
        <f t="shared" si="0"/>
        <v>16136.244</v>
      </c>
      <c r="J28" s="37" t="s">
        <v>37</v>
      </c>
      <c r="K28" s="37">
        <v>70</v>
      </c>
      <c r="L28" s="30" t="s">
        <v>81</v>
      </c>
      <c r="M28" s="30" t="s">
        <v>548</v>
      </c>
    </row>
    <row r="29" s="8" customFormat="1" spans="1:13">
      <c r="A29" s="30">
        <v>25</v>
      </c>
      <c r="B29" s="31">
        <v>1</v>
      </c>
      <c r="C29" s="32" t="s">
        <v>697</v>
      </c>
      <c r="D29" s="33" t="s">
        <v>673</v>
      </c>
      <c r="E29" s="34">
        <v>7.23</v>
      </c>
      <c r="F29" s="35">
        <v>5.2069</v>
      </c>
      <c r="G29" s="36" t="s">
        <v>80</v>
      </c>
      <c r="H29" s="37">
        <v>3420</v>
      </c>
      <c r="I29" s="37">
        <f t="shared" si="0"/>
        <v>17807.598</v>
      </c>
      <c r="J29" s="37" t="s">
        <v>37</v>
      </c>
      <c r="K29" s="37">
        <v>70</v>
      </c>
      <c r="L29" s="30" t="s">
        <v>81</v>
      </c>
      <c r="M29" s="30" t="s">
        <v>548</v>
      </c>
    </row>
    <row r="30" s="8" customFormat="1" spans="1:13">
      <c r="A30" s="30">
        <v>26</v>
      </c>
      <c r="B30" s="31">
        <v>1</v>
      </c>
      <c r="C30" s="32" t="s">
        <v>698</v>
      </c>
      <c r="D30" s="33" t="s">
        <v>673</v>
      </c>
      <c r="E30" s="34">
        <v>10.13</v>
      </c>
      <c r="F30" s="35">
        <v>7.295</v>
      </c>
      <c r="G30" s="36" t="s">
        <v>80</v>
      </c>
      <c r="H30" s="37">
        <v>3420</v>
      </c>
      <c r="I30" s="37">
        <f t="shared" si="0"/>
        <v>24948.9</v>
      </c>
      <c r="J30" s="37" t="s">
        <v>37</v>
      </c>
      <c r="K30" s="37">
        <v>70</v>
      </c>
      <c r="L30" s="30" t="s">
        <v>81</v>
      </c>
      <c r="M30" s="30" t="s">
        <v>548</v>
      </c>
    </row>
    <row r="31" s="8" customFormat="1" spans="1:13">
      <c r="A31" s="30">
        <v>27</v>
      </c>
      <c r="B31" s="31">
        <v>1</v>
      </c>
      <c r="C31" s="32" t="s">
        <v>699</v>
      </c>
      <c r="D31" s="33" t="s">
        <v>673</v>
      </c>
      <c r="E31" s="34">
        <v>12.06</v>
      </c>
      <c r="F31" s="35">
        <v>8.6856</v>
      </c>
      <c r="G31" s="36" t="s">
        <v>80</v>
      </c>
      <c r="H31" s="37">
        <v>3420</v>
      </c>
      <c r="I31" s="37">
        <f t="shared" si="0"/>
        <v>29704.752</v>
      </c>
      <c r="J31" s="37" t="s">
        <v>37</v>
      </c>
      <c r="K31" s="37">
        <v>70</v>
      </c>
      <c r="L31" s="30" t="s">
        <v>81</v>
      </c>
      <c r="M31" s="30" t="s">
        <v>548</v>
      </c>
    </row>
    <row r="32" s="8" customFormat="1" spans="1:13">
      <c r="A32" s="30">
        <v>28</v>
      </c>
      <c r="B32" s="31">
        <v>1</v>
      </c>
      <c r="C32" s="32" t="s">
        <v>700</v>
      </c>
      <c r="D32" s="33" t="s">
        <v>673</v>
      </c>
      <c r="E32" s="34">
        <v>6.97</v>
      </c>
      <c r="F32" s="35">
        <v>6.75</v>
      </c>
      <c r="G32" s="36" t="s">
        <v>80</v>
      </c>
      <c r="H32" s="37">
        <v>3420</v>
      </c>
      <c r="I32" s="37">
        <f t="shared" si="0"/>
        <v>23085</v>
      </c>
      <c r="J32" s="37" t="s">
        <v>37</v>
      </c>
      <c r="K32" s="37">
        <v>70</v>
      </c>
      <c r="L32" s="30" t="s">
        <v>81</v>
      </c>
      <c r="M32" s="30" t="s">
        <v>548</v>
      </c>
    </row>
    <row r="33" s="8" customFormat="1" spans="1:13">
      <c r="A33" s="30">
        <v>29</v>
      </c>
      <c r="B33" s="31">
        <v>1</v>
      </c>
      <c r="C33" s="32" t="s">
        <v>701</v>
      </c>
      <c r="D33" s="33" t="s">
        <v>673</v>
      </c>
      <c r="E33" s="34">
        <v>7.56</v>
      </c>
      <c r="F33" s="35">
        <v>5.9584</v>
      </c>
      <c r="G33" s="36" t="s">
        <v>80</v>
      </c>
      <c r="H33" s="37">
        <v>3420</v>
      </c>
      <c r="I33" s="37">
        <f t="shared" si="0"/>
        <v>20377.728</v>
      </c>
      <c r="J33" s="37" t="s">
        <v>37</v>
      </c>
      <c r="K33" s="37">
        <v>70</v>
      </c>
      <c r="L33" s="30" t="s">
        <v>81</v>
      </c>
      <c r="M33" s="30" t="s">
        <v>548</v>
      </c>
    </row>
    <row r="34" s="8" customFormat="1" spans="1:13">
      <c r="A34" s="30">
        <v>30</v>
      </c>
      <c r="B34" s="31">
        <v>1</v>
      </c>
      <c r="C34" s="32" t="s">
        <v>702</v>
      </c>
      <c r="D34" s="33" t="s">
        <v>673</v>
      </c>
      <c r="E34" s="34">
        <v>9.38</v>
      </c>
      <c r="F34" s="35">
        <v>7.3939</v>
      </c>
      <c r="G34" s="36" t="s">
        <v>80</v>
      </c>
      <c r="H34" s="37">
        <v>3420</v>
      </c>
      <c r="I34" s="37">
        <f t="shared" si="0"/>
        <v>25287.138</v>
      </c>
      <c r="J34" s="37" t="s">
        <v>37</v>
      </c>
      <c r="K34" s="37">
        <v>70</v>
      </c>
      <c r="L34" s="30" t="s">
        <v>81</v>
      </c>
      <c r="M34" s="30" t="s">
        <v>548</v>
      </c>
    </row>
    <row r="35" s="8" customFormat="1" spans="1:13">
      <c r="A35" s="30">
        <v>31</v>
      </c>
      <c r="B35" s="31">
        <v>1</v>
      </c>
      <c r="C35" s="32" t="s">
        <v>703</v>
      </c>
      <c r="D35" s="33" t="s">
        <v>673</v>
      </c>
      <c r="E35" s="34">
        <v>7.32</v>
      </c>
      <c r="F35" s="35">
        <v>5.7642</v>
      </c>
      <c r="G35" s="36" t="s">
        <v>80</v>
      </c>
      <c r="H35" s="37">
        <v>3420</v>
      </c>
      <c r="I35" s="37">
        <f t="shared" si="0"/>
        <v>19713.564</v>
      </c>
      <c r="J35" s="37" t="s">
        <v>37</v>
      </c>
      <c r="K35" s="37">
        <v>70</v>
      </c>
      <c r="L35" s="30" t="s">
        <v>81</v>
      </c>
      <c r="M35" s="30" t="s">
        <v>548</v>
      </c>
    </row>
    <row r="36" s="8" customFormat="1" spans="1:13">
      <c r="A36" s="30">
        <v>32</v>
      </c>
      <c r="B36" s="31">
        <v>1</v>
      </c>
      <c r="C36" s="32" t="s">
        <v>704</v>
      </c>
      <c r="D36" s="33" t="s">
        <v>673</v>
      </c>
      <c r="E36" s="34">
        <v>13.69</v>
      </c>
      <c r="F36" s="35">
        <v>10.789</v>
      </c>
      <c r="G36" s="36" t="s">
        <v>80</v>
      </c>
      <c r="H36" s="37">
        <v>3420</v>
      </c>
      <c r="I36" s="37">
        <f t="shared" si="0"/>
        <v>36898.38</v>
      </c>
      <c r="J36" s="37" t="s">
        <v>37</v>
      </c>
      <c r="K36" s="37">
        <v>70</v>
      </c>
      <c r="L36" s="30" t="s">
        <v>81</v>
      </c>
      <c r="M36" s="30" t="s">
        <v>548</v>
      </c>
    </row>
    <row r="37" s="8" customFormat="1" spans="1:13">
      <c r="A37" s="30">
        <v>33</v>
      </c>
      <c r="B37" s="31">
        <v>1</v>
      </c>
      <c r="C37" s="32" t="s">
        <v>705</v>
      </c>
      <c r="D37" s="33" t="s">
        <v>673</v>
      </c>
      <c r="E37" s="34">
        <v>6.04</v>
      </c>
      <c r="F37" s="35">
        <v>5.8446</v>
      </c>
      <c r="G37" s="36" t="s">
        <v>80</v>
      </c>
      <c r="H37" s="37">
        <v>3420</v>
      </c>
      <c r="I37" s="37">
        <f t="shared" si="0"/>
        <v>19988.532</v>
      </c>
      <c r="J37" s="37" t="s">
        <v>37</v>
      </c>
      <c r="K37" s="37">
        <v>70</v>
      </c>
      <c r="L37" s="30" t="s">
        <v>81</v>
      </c>
      <c r="M37" s="30" t="s">
        <v>548</v>
      </c>
    </row>
    <row r="38" s="8" customFormat="1" spans="1:13">
      <c r="A38" s="30">
        <v>34</v>
      </c>
      <c r="B38" s="31">
        <v>1</v>
      </c>
      <c r="C38" s="32" t="s">
        <v>706</v>
      </c>
      <c r="D38" s="33" t="s">
        <v>673</v>
      </c>
      <c r="E38" s="34">
        <v>5.72</v>
      </c>
      <c r="F38" s="35">
        <v>5.538</v>
      </c>
      <c r="G38" s="36" t="s">
        <v>80</v>
      </c>
      <c r="H38" s="37">
        <v>3420</v>
      </c>
      <c r="I38" s="37">
        <f t="shared" si="0"/>
        <v>18939.96</v>
      </c>
      <c r="J38" s="37" t="s">
        <v>37</v>
      </c>
      <c r="K38" s="37">
        <v>70</v>
      </c>
      <c r="L38" s="30" t="s">
        <v>81</v>
      </c>
      <c r="M38" s="30" t="s">
        <v>548</v>
      </c>
    </row>
    <row r="39" s="8" customFormat="1" spans="1:13">
      <c r="A39" s="30">
        <v>35</v>
      </c>
      <c r="B39" s="31">
        <v>1</v>
      </c>
      <c r="C39" s="32" t="s">
        <v>707</v>
      </c>
      <c r="D39" s="33" t="s">
        <v>673</v>
      </c>
      <c r="E39" s="34">
        <v>10.42</v>
      </c>
      <c r="F39" s="35">
        <v>7.49</v>
      </c>
      <c r="G39" s="36" t="s">
        <v>80</v>
      </c>
      <c r="H39" s="37">
        <v>3420</v>
      </c>
      <c r="I39" s="37">
        <f t="shared" si="0"/>
        <v>25615.8</v>
      </c>
      <c r="J39" s="37" t="s">
        <v>37</v>
      </c>
      <c r="K39" s="37">
        <v>70</v>
      </c>
      <c r="L39" s="30" t="s">
        <v>81</v>
      </c>
      <c r="M39" s="30" t="s">
        <v>548</v>
      </c>
    </row>
    <row r="40" s="8" customFormat="1" spans="1:13">
      <c r="A40" s="30">
        <v>36</v>
      </c>
      <c r="B40" s="31">
        <v>1</v>
      </c>
      <c r="C40" s="32" t="s">
        <v>708</v>
      </c>
      <c r="D40" s="33" t="s">
        <v>673</v>
      </c>
      <c r="E40" s="34">
        <v>7.4</v>
      </c>
      <c r="F40" s="35">
        <v>5.3155</v>
      </c>
      <c r="G40" s="36" t="s">
        <v>80</v>
      </c>
      <c r="H40" s="37">
        <v>3420</v>
      </c>
      <c r="I40" s="37">
        <f t="shared" si="0"/>
        <v>18179.01</v>
      </c>
      <c r="J40" s="37" t="s">
        <v>37</v>
      </c>
      <c r="K40" s="37">
        <v>70</v>
      </c>
      <c r="L40" s="30" t="s">
        <v>81</v>
      </c>
      <c r="M40" s="30" t="s">
        <v>548</v>
      </c>
    </row>
    <row r="41" s="8" customFormat="1" spans="1:13">
      <c r="A41" s="30">
        <v>37</v>
      </c>
      <c r="B41" s="31">
        <v>1</v>
      </c>
      <c r="C41" s="32" t="s">
        <v>709</v>
      </c>
      <c r="D41" s="33" t="s">
        <v>673</v>
      </c>
      <c r="E41" s="34">
        <v>10.19</v>
      </c>
      <c r="F41" s="35">
        <v>7.3202</v>
      </c>
      <c r="G41" s="36" t="s">
        <v>80</v>
      </c>
      <c r="H41" s="37">
        <v>3420</v>
      </c>
      <c r="I41" s="37">
        <f t="shared" si="0"/>
        <v>25035.084</v>
      </c>
      <c r="J41" s="37" t="s">
        <v>37</v>
      </c>
      <c r="K41" s="37">
        <v>70</v>
      </c>
      <c r="L41" s="30" t="s">
        <v>81</v>
      </c>
      <c r="M41" s="30" t="s">
        <v>548</v>
      </c>
    </row>
    <row r="42" s="8" customFormat="1" spans="1:13">
      <c r="A42" s="30">
        <v>38</v>
      </c>
      <c r="B42" s="31">
        <v>1</v>
      </c>
      <c r="C42" s="32" t="s">
        <v>710</v>
      </c>
      <c r="D42" s="33" t="s">
        <v>673</v>
      </c>
      <c r="E42" s="34">
        <v>5.53</v>
      </c>
      <c r="F42" s="35">
        <v>5.355</v>
      </c>
      <c r="G42" s="36" t="s">
        <v>80</v>
      </c>
      <c r="H42" s="37">
        <v>3420</v>
      </c>
      <c r="I42" s="37">
        <f t="shared" si="0"/>
        <v>18314.1</v>
      </c>
      <c r="J42" s="37" t="s">
        <v>37</v>
      </c>
      <c r="K42" s="37">
        <v>70</v>
      </c>
      <c r="L42" s="30" t="s">
        <v>81</v>
      </c>
      <c r="M42" s="30" t="s">
        <v>548</v>
      </c>
    </row>
    <row r="43" s="8" customFormat="1" spans="1:13">
      <c r="A43" s="30">
        <v>39</v>
      </c>
      <c r="B43" s="31">
        <v>1</v>
      </c>
      <c r="C43" s="32" t="s">
        <v>711</v>
      </c>
      <c r="D43" s="33" t="s">
        <v>673</v>
      </c>
      <c r="E43" s="34">
        <v>8.56</v>
      </c>
      <c r="F43" s="35">
        <v>7.3218</v>
      </c>
      <c r="G43" s="36" t="s">
        <v>80</v>
      </c>
      <c r="H43" s="37">
        <v>3420</v>
      </c>
      <c r="I43" s="37">
        <f t="shared" si="0"/>
        <v>25040.556</v>
      </c>
      <c r="J43" s="37" t="s">
        <v>37</v>
      </c>
      <c r="K43" s="37">
        <v>70</v>
      </c>
      <c r="L43" s="30" t="s">
        <v>81</v>
      </c>
      <c r="M43" s="30" t="s">
        <v>548</v>
      </c>
    </row>
    <row r="44" s="8" customFormat="1" spans="1:13">
      <c r="A44" s="30">
        <v>40</v>
      </c>
      <c r="B44" s="31">
        <v>1</v>
      </c>
      <c r="C44" s="32" t="s">
        <v>712</v>
      </c>
      <c r="D44" s="33" t="s">
        <v>673</v>
      </c>
      <c r="E44" s="34">
        <v>8.29</v>
      </c>
      <c r="F44" s="35">
        <v>7.0955</v>
      </c>
      <c r="G44" s="36" t="s">
        <v>80</v>
      </c>
      <c r="H44" s="37">
        <v>3420</v>
      </c>
      <c r="I44" s="37">
        <f t="shared" si="0"/>
        <v>24266.61</v>
      </c>
      <c r="J44" s="37" t="s">
        <v>37</v>
      </c>
      <c r="K44" s="37">
        <v>70</v>
      </c>
      <c r="L44" s="30" t="s">
        <v>81</v>
      </c>
      <c r="M44" s="30" t="s">
        <v>548</v>
      </c>
    </row>
    <row r="45" s="8" customFormat="1" spans="1:13">
      <c r="A45" s="30">
        <v>41</v>
      </c>
      <c r="B45" s="31">
        <v>1</v>
      </c>
      <c r="C45" s="32" t="s">
        <v>713</v>
      </c>
      <c r="D45" s="33" t="s">
        <v>673</v>
      </c>
      <c r="E45" s="34">
        <v>6.35</v>
      </c>
      <c r="F45" s="35">
        <v>5.4328</v>
      </c>
      <c r="G45" s="36" t="s">
        <v>80</v>
      </c>
      <c r="H45" s="37">
        <v>3420</v>
      </c>
      <c r="I45" s="37">
        <f t="shared" si="0"/>
        <v>18580.176</v>
      </c>
      <c r="J45" s="37" t="s">
        <v>37</v>
      </c>
      <c r="K45" s="37">
        <v>70</v>
      </c>
      <c r="L45" s="30" t="s">
        <v>81</v>
      </c>
      <c r="M45" s="30" t="s">
        <v>548</v>
      </c>
    </row>
    <row r="46" s="8" customFormat="1" spans="1:13">
      <c r="A46" s="30">
        <v>42</v>
      </c>
      <c r="B46" s="31">
        <v>1</v>
      </c>
      <c r="C46" s="32" t="s">
        <v>714</v>
      </c>
      <c r="D46" s="33" t="s">
        <v>673</v>
      </c>
      <c r="E46" s="34">
        <v>10.45</v>
      </c>
      <c r="F46" s="35">
        <v>5.5246</v>
      </c>
      <c r="G46" s="36" t="s">
        <v>80</v>
      </c>
      <c r="H46" s="37">
        <v>3420</v>
      </c>
      <c r="I46" s="37">
        <f t="shared" si="0"/>
        <v>18894.132</v>
      </c>
      <c r="J46" s="37" t="s">
        <v>37</v>
      </c>
      <c r="K46" s="37">
        <v>70</v>
      </c>
      <c r="L46" s="30" t="s">
        <v>81</v>
      </c>
      <c r="M46" s="30" t="s">
        <v>548</v>
      </c>
    </row>
    <row r="47" s="8" customFormat="1" spans="1:13">
      <c r="A47" s="30">
        <v>43</v>
      </c>
      <c r="B47" s="31">
        <v>1</v>
      </c>
      <c r="C47" s="32" t="s">
        <v>715</v>
      </c>
      <c r="D47" s="33" t="s">
        <v>673</v>
      </c>
      <c r="E47" s="34">
        <v>10.31</v>
      </c>
      <c r="F47" s="35">
        <v>8.3203</v>
      </c>
      <c r="G47" s="36" t="s">
        <v>80</v>
      </c>
      <c r="H47" s="37">
        <v>3420</v>
      </c>
      <c r="I47" s="37">
        <f t="shared" si="0"/>
        <v>28455.426</v>
      </c>
      <c r="J47" s="37" t="s">
        <v>37</v>
      </c>
      <c r="K47" s="37">
        <v>70</v>
      </c>
      <c r="L47" s="30" t="s">
        <v>81</v>
      </c>
      <c r="M47" s="30" t="s">
        <v>548</v>
      </c>
    </row>
    <row r="48" s="8" customFormat="1" spans="1:13">
      <c r="A48" s="30">
        <v>44</v>
      </c>
      <c r="B48" s="31">
        <v>1</v>
      </c>
      <c r="C48" s="32" t="s">
        <v>716</v>
      </c>
      <c r="D48" s="33" t="s">
        <v>673</v>
      </c>
      <c r="E48" s="34">
        <v>6.18</v>
      </c>
      <c r="F48" s="35">
        <v>4.988</v>
      </c>
      <c r="G48" s="36" t="s">
        <v>80</v>
      </c>
      <c r="H48" s="37">
        <v>3420</v>
      </c>
      <c r="I48" s="37">
        <f t="shared" si="0"/>
        <v>17058.96</v>
      </c>
      <c r="J48" s="37" t="s">
        <v>37</v>
      </c>
      <c r="K48" s="37">
        <v>70</v>
      </c>
      <c r="L48" s="30" t="s">
        <v>81</v>
      </c>
      <c r="M48" s="30" t="s">
        <v>548</v>
      </c>
    </row>
    <row r="49" s="8" customFormat="1" spans="1:13">
      <c r="A49" s="30">
        <v>45</v>
      </c>
      <c r="B49" s="31">
        <v>1</v>
      </c>
      <c r="C49" s="32" t="s">
        <v>717</v>
      </c>
      <c r="D49" s="33" t="s">
        <v>673</v>
      </c>
      <c r="E49" s="34">
        <v>11.32</v>
      </c>
      <c r="F49" s="35">
        <v>9.136</v>
      </c>
      <c r="G49" s="36" t="s">
        <v>80</v>
      </c>
      <c r="H49" s="37">
        <v>3420</v>
      </c>
      <c r="I49" s="37">
        <f t="shared" si="0"/>
        <v>31245.12</v>
      </c>
      <c r="J49" s="37" t="s">
        <v>37</v>
      </c>
      <c r="K49" s="37">
        <v>70</v>
      </c>
      <c r="L49" s="30" t="s">
        <v>81</v>
      </c>
      <c r="M49" s="30" t="s">
        <v>548</v>
      </c>
    </row>
    <row r="50" s="8" customFormat="1" spans="1:13">
      <c r="A50" s="30">
        <v>46</v>
      </c>
      <c r="B50" s="31">
        <v>1</v>
      </c>
      <c r="C50" s="32" t="s">
        <v>718</v>
      </c>
      <c r="D50" s="33" t="s">
        <v>673</v>
      </c>
      <c r="E50" s="34">
        <v>11.83</v>
      </c>
      <c r="F50" s="35">
        <v>9.5504</v>
      </c>
      <c r="G50" s="36" t="s">
        <v>80</v>
      </c>
      <c r="H50" s="37">
        <v>3420</v>
      </c>
      <c r="I50" s="37">
        <f t="shared" si="0"/>
        <v>32662.368</v>
      </c>
      <c r="J50" s="37" t="s">
        <v>37</v>
      </c>
      <c r="K50" s="37">
        <v>70</v>
      </c>
      <c r="L50" s="30" t="s">
        <v>81</v>
      </c>
      <c r="M50" s="30" t="s">
        <v>548</v>
      </c>
    </row>
    <row r="51" s="8" customFormat="1" spans="1:13">
      <c r="A51" s="30">
        <v>47</v>
      </c>
      <c r="B51" s="31">
        <v>1</v>
      </c>
      <c r="C51" s="32" t="s">
        <v>719</v>
      </c>
      <c r="D51" s="33" t="s">
        <v>673</v>
      </c>
      <c r="E51" s="34">
        <v>10.05</v>
      </c>
      <c r="F51" s="35">
        <v>8.1125</v>
      </c>
      <c r="G51" s="36" t="s">
        <v>80</v>
      </c>
      <c r="H51" s="37">
        <v>3420</v>
      </c>
      <c r="I51" s="37">
        <f t="shared" si="0"/>
        <v>27744.75</v>
      </c>
      <c r="J51" s="37" t="s">
        <v>37</v>
      </c>
      <c r="K51" s="37">
        <v>70</v>
      </c>
      <c r="L51" s="30" t="s">
        <v>81</v>
      </c>
      <c r="M51" s="30" t="s">
        <v>548</v>
      </c>
    </row>
    <row r="52" s="8" customFormat="1" spans="1:13">
      <c r="A52" s="30">
        <v>48</v>
      </c>
      <c r="B52" s="31">
        <v>1</v>
      </c>
      <c r="C52" s="32" t="s">
        <v>720</v>
      </c>
      <c r="D52" s="33" t="s">
        <v>673</v>
      </c>
      <c r="E52" s="34">
        <v>5.62</v>
      </c>
      <c r="F52" s="35">
        <v>5.4406</v>
      </c>
      <c r="G52" s="36" t="s">
        <v>80</v>
      </c>
      <c r="H52" s="37">
        <v>3420</v>
      </c>
      <c r="I52" s="37">
        <f t="shared" si="0"/>
        <v>18606.852</v>
      </c>
      <c r="J52" s="37" t="s">
        <v>37</v>
      </c>
      <c r="K52" s="37">
        <v>70</v>
      </c>
      <c r="L52" s="30" t="s">
        <v>81</v>
      </c>
      <c r="M52" s="30" t="s">
        <v>548</v>
      </c>
    </row>
    <row r="53" s="8" customFormat="1" spans="1:13">
      <c r="A53" s="30">
        <v>49</v>
      </c>
      <c r="B53" s="31">
        <v>1</v>
      </c>
      <c r="C53" s="32" t="s">
        <v>721</v>
      </c>
      <c r="D53" s="33" t="s">
        <v>673</v>
      </c>
      <c r="E53" s="34">
        <v>5.45</v>
      </c>
      <c r="F53" s="35">
        <v>5.2729</v>
      </c>
      <c r="G53" s="36" t="s">
        <v>80</v>
      </c>
      <c r="H53" s="37">
        <v>3420</v>
      </c>
      <c r="I53" s="37">
        <f t="shared" si="0"/>
        <v>18033.318</v>
      </c>
      <c r="J53" s="37" t="s">
        <v>37</v>
      </c>
      <c r="K53" s="37">
        <v>70</v>
      </c>
      <c r="L53" s="30" t="s">
        <v>81</v>
      </c>
      <c r="M53" s="30" t="s">
        <v>548</v>
      </c>
    </row>
    <row r="54" s="8" customFormat="1" spans="1:13">
      <c r="A54" s="30">
        <v>50</v>
      </c>
      <c r="B54" s="31">
        <v>1</v>
      </c>
      <c r="C54" s="32" t="s">
        <v>722</v>
      </c>
      <c r="D54" s="33" t="s">
        <v>673</v>
      </c>
      <c r="E54" s="34">
        <v>5.87</v>
      </c>
      <c r="F54" s="35">
        <v>5.681</v>
      </c>
      <c r="G54" s="36" t="s">
        <v>80</v>
      </c>
      <c r="H54" s="37">
        <v>3420</v>
      </c>
      <c r="I54" s="37">
        <f t="shared" si="0"/>
        <v>19429.02</v>
      </c>
      <c r="J54" s="37" t="s">
        <v>37</v>
      </c>
      <c r="K54" s="37">
        <v>70</v>
      </c>
      <c r="L54" s="30" t="s">
        <v>81</v>
      </c>
      <c r="M54" s="30" t="s">
        <v>548</v>
      </c>
    </row>
    <row r="55" s="8" customFormat="1" spans="1:13">
      <c r="A55" s="30">
        <v>51</v>
      </c>
      <c r="B55" s="31">
        <v>1</v>
      </c>
      <c r="C55" s="32" t="s">
        <v>723</v>
      </c>
      <c r="D55" s="33" t="s">
        <v>673</v>
      </c>
      <c r="E55" s="34">
        <v>8.29</v>
      </c>
      <c r="F55" s="35">
        <v>6.156</v>
      </c>
      <c r="G55" s="36" t="s">
        <v>80</v>
      </c>
      <c r="H55" s="37">
        <v>3420</v>
      </c>
      <c r="I55" s="37">
        <f t="shared" si="0"/>
        <v>21053.52</v>
      </c>
      <c r="J55" s="37" t="s">
        <v>37</v>
      </c>
      <c r="K55" s="37">
        <v>70</v>
      </c>
      <c r="L55" s="30" t="s">
        <v>81</v>
      </c>
      <c r="M55" s="30" t="s">
        <v>548</v>
      </c>
    </row>
    <row r="56" s="8" customFormat="1" spans="1:13">
      <c r="A56" s="30">
        <v>52</v>
      </c>
      <c r="B56" s="31">
        <v>1</v>
      </c>
      <c r="C56" s="32" t="s">
        <v>724</v>
      </c>
      <c r="D56" s="33" t="s">
        <v>673</v>
      </c>
      <c r="E56" s="34">
        <v>10.08</v>
      </c>
      <c r="F56" s="35">
        <v>7.4876</v>
      </c>
      <c r="G56" s="36" t="s">
        <v>80</v>
      </c>
      <c r="H56" s="37">
        <v>3420</v>
      </c>
      <c r="I56" s="37">
        <f t="shared" si="0"/>
        <v>25607.592</v>
      </c>
      <c r="J56" s="37" t="s">
        <v>37</v>
      </c>
      <c r="K56" s="37">
        <v>70</v>
      </c>
      <c r="L56" s="30" t="s">
        <v>81</v>
      </c>
      <c r="M56" s="30" t="s">
        <v>548</v>
      </c>
    </row>
    <row r="57" s="8" customFormat="1" spans="1:13">
      <c r="A57" s="30">
        <v>53</v>
      </c>
      <c r="B57" s="31">
        <v>1</v>
      </c>
      <c r="C57" s="32" t="s">
        <v>725</v>
      </c>
      <c r="D57" s="33" t="s">
        <v>673</v>
      </c>
      <c r="E57" s="34">
        <v>5.87</v>
      </c>
      <c r="F57" s="35">
        <v>4.3626</v>
      </c>
      <c r="G57" s="36" t="s">
        <v>80</v>
      </c>
      <c r="H57" s="37">
        <v>3420</v>
      </c>
      <c r="I57" s="37">
        <f t="shared" si="0"/>
        <v>14920.092</v>
      </c>
      <c r="J57" s="37" t="s">
        <v>37</v>
      </c>
      <c r="K57" s="37">
        <v>70</v>
      </c>
      <c r="L57" s="30" t="s">
        <v>81</v>
      </c>
      <c r="M57" s="30" t="s">
        <v>548</v>
      </c>
    </row>
    <row r="58" s="8" customFormat="1" spans="1:13">
      <c r="A58" s="30">
        <v>54</v>
      </c>
      <c r="B58" s="31">
        <v>1</v>
      </c>
      <c r="C58" s="32" t="s">
        <v>726</v>
      </c>
      <c r="D58" s="33" t="s">
        <v>673</v>
      </c>
      <c r="E58" s="34">
        <v>8.11</v>
      </c>
      <c r="F58" s="35">
        <v>6.0256</v>
      </c>
      <c r="G58" s="36" t="s">
        <v>80</v>
      </c>
      <c r="H58" s="37">
        <v>3420</v>
      </c>
      <c r="I58" s="37">
        <f t="shared" si="0"/>
        <v>20607.552</v>
      </c>
      <c r="J58" s="37" t="s">
        <v>37</v>
      </c>
      <c r="K58" s="37">
        <v>70</v>
      </c>
      <c r="L58" s="30" t="s">
        <v>81</v>
      </c>
      <c r="M58" s="30" t="s">
        <v>548</v>
      </c>
    </row>
    <row r="59" s="8" customFormat="1" spans="1:13">
      <c r="A59" s="30">
        <v>55</v>
      </c>
      <c r="B59" s="31">
        <v>1</v>
      </c>
      <c r="C59" s="32" t="s">
        <v>727</v>
      </c>
      <c r="D59" s="33" t="s">
        <v>673</v>
      </c>
      <c r="E59" s="34">
        <v>5.6</v>
      </c>
      <c r="F59" s="35">
        <v>4.1615</v>
      </c>
      <c r="G59" s="36" t="s">
        <v>80</v>
      </c>
      <c r="H59" s="37">
        <v>3420</v>
      </c>
      <c r="I59" s="37">
        <f t="shared" si="0"/>
        <v>14232.33</v>
      </c>
      <c r="J59" s="37" t="s">
        <v>37</v>
      </c>
      <c r="K59" s="37">
        <v>70</v>
      </c>
      <c r="L59" s="30" t="s">
        <v>81</v>
      </c>
      <c r="M59" s="30" t="s">
        <v>548</v>
      </c>
    </row>
    <row r="60" s="8" customFormat="1" spans="1:13">
      <c r="A60" s="30">
        <v>56</v>
      </c>
      <c r="B60" s="31">
        <v>1</v>
      </c>
      <c r="C60" s="32" t="s">
        <v>728</v>
      </c>
      <c r="D60" s="33" t="s">
        <v>673</v>
      </c>
      <c r="E60" s="34">
        <v>7.39</v>
      </c>
      <c r="F60" s="35">
        <v>5.486</v>
      </c>
      <c r="G60" s="36" t="s">
        <v>80</v>
      </c>
      <c r="H60" s="37">
        <v>3420</v>
      </c>
      <c r="I60" s="37">
        <f t="shared" si="0"/>
        <v>18762.12</v>
      </c>
      <c r="J60" s="37" t="s">
        <v>37</v>
      </c>
      <c r="K60" s="37">
        <v>70</v>
      </c>
      <c r="L60" s="30" t="s">
        <v>81</v>
      </c>
      <c r="M60" s="30" t="s">
        <v>548</v>
      </c>
    </row>
    <row r="61" s="8" customFormat="1" spans="1:13">
      <c r="A61" s="30">
        <v>57</v>
      </c>
      <c r="B61" s="31">
        <v>1</v>
      </c>
      <c r="C61" s="32" t="s">
        <v>729</v>
      </c>
      <c r="D61" s="33" t="s">
        <v>673</v>
      </c>
      <c r="E61" s="34">
        <v>8.04</v>
      </c>
      <c r="F61" s="35">
        <v>5.9695</v>
      </c>
      <c r="G61" s="36" t="s">
        <v>80</v>
      </c>
      <c r="H61" s="37">
        <v>3420</v>
      </c>
      <c r="I61" s="37">
        <f t="shared" si="0"/>
        <v>20415.69</v>
      </c>
      <c r="J61" s="37" t="s">
        <v>37</v>
      </c>
      <c r="K61" s="37">
        <v>70</v>
      </c>
      <c r="L61" s="30" t="s">
        <v>81</v>
      </c>
      <c r="M61" s="30" t="s">
        <v>548</v>
      </c>
    </row>
    <row r="62" s="8" customFormat="1" spans="1:13">
      <c r="A62" s="30">
        <v>58</v>
      </c>
      <c r="B62" s="31">
        <v>1</v>
      </c>
      <c r="C62" s="32" t="s">
        <v>730</v>
      </c>
      <c r="D62" s="33" t="s">
        <v>673</v>
      </c>
      <c r="E62" s="34">
        <v>7.65</v>
      </c>
      <c r="F62" s="35">
        <v>6.7122</v>
      </c>
      <c r="G62" s="36" t="s">
        <v>80</v>
      </c>
      <c r="H62" s="37">
        <v>3420</v>
      </c>
      <c r="I62" s="37">
        <f t="shared" si="0"/>
        <v>22955.724</v>
      </c>
      <c r="J62" s="37" t="s">
        <v>37</v>
      </c>
      <c r="K62" s="37">
        <v>70</v>
      </c>
      <c r="L62" s="30" t="s">
        <v>81</v>
      </c>
      <c r="M62" s="30" t="s">
        <v>548</v>
      </c>
    </row>
    <row r="63" s="8" customFormat="1" spans="1:13">
      <c r="A63" s="30">
        <v>59</v>
      </c>
      <c r="B63" s="31">
        <v>1</v>
      </c>
      <c r="C63" s="32" t="s">
        <v>731</v>
      </c>
      <c r="D63" s="33" t="s">
        <v>673</v>
      </c>
      <c r="E63" s="34">
        <v>7.62</v>
      </c>
      <c r="F63" s="35">
        <v>6.6825</v>
      </c>
      <c r="G63" s="36" t="s">
        <v>80</v>
      </c>
      <c r="H63" s="37">
        <v>3420</v>
      </c>
      <c r="I63" s="37">
        <f t="shared" si="0"/>
        <v>22854.15</v>
      </c>
      <c r="J63" s="37" t="s">
        <v>37</v>
      </c>
      <c r="K63" s="37">
        <v>70</v>
      </c>
      <c r="L63" s="30" t="s">
        <v>81</v>
      </c>
      <c r="M63" s="30" t="s">
        <v>548</v>
      </c>
    </row>
    <row r="64" s="8" customFormat="1" spans="1:13">
      <c r="A64" s="30">
        <v>60</v>
      </c>
      <c r="B64" s="31">
        <v>1</v>
      </c>
      <c r="C64" s="32" t="s">
        <v>732</v>
      </c>
      <c r="D64" s="33" t="s">
        <v>673</v>
      </c>
      <c r="E64" s="34">
        <v>7.38</v>
      </c>
      <c r="F64" s="35">
        <v>6.4746</v>
      </c>
      <c r="G64" s="36" t="s">
        <v>80</v>
      </c>
      <c r="H64" s="37">
        <v>3420</v>
      </c>
      <c r="I64" s="37">
        <f t="shared" si="0"/>
        <v>22143.132</v>
      </c>
      <c r="J64" s="37" t="s">
        <v>37</v>
      </c>
      <c r="K64" s="37">
        <v>70</v>
      </c>
      <c r="L64" s="30" t="s">
        <v>81</v>
      </c>
      <c r="M64" s="30" t="s">
        <v>548</v>
      </c>
    </row>
    <row r="65" s="8" customFormat="1" spans="1:13">
      <c r="A65" s="30">
        <v>61</v>
      </c>
      <c r="B65" s="31">
        <v>1</v>
      </c>
      <c r="C65" s="32" t="s">
        <v>733</v>
      </c>
      <c r="D65" s="33" t="s">
        <v>673</v>
      </c>
      <c r="E65" s="34">
        <v>7.35</v>
      </c>
      <c r="F65" s="35">
        <v>6.4449</v>
      </c>
      <c r="G65" s="36" t="s">
        <v>80</v>
      </c>
      <c r="H65" s="37">
        <v>3420</v>
      </c>
      <c r="I65" s="37">
        <f t="shared" si="0"/>
        <v>22041.558</v>
      </c>
      <c r="J65" s="37" t="s">
        <v>37</v>
      </c>
      <c r="K65" s="37">
        <v>70</v>
      </c>
      <c r="L65" s="30" t="s">
        <v>81</v>
      </c>
      <c r="M65" s="30" t="s">
        <v>548</v>
      </c>
    </row>
    <row r="66" s="8" customFormat="1" spans="1:13">
      <c r="A66" s="30">
        <v>62</v>
      </c>
      <c r="B66" s="31">
        <v>1</v>
      </c>
      <c r="C66" s="32" t="s">
        <v>734</v>
      </c>
      <c r="D66" s="33" t="s">
        <v>673</v>
      </c>
      <c r="E66" s="34">
        <v>4.75</v>
      </c>
      <c r="F66" s="35">
        <v>4.1664</v>
      </c>
      <c r="G66" s="36" t="s">
        <v>80</v>
      </c>
      <c r="H66" s="37">
        <v>3420</v>
      </c>
      <c r="I66" s="37">
        <f t="shared" si="0"/>
        <v>14249.088</v>
      </c>
      <c r="J66" s="37" t="s">
        <v>37</v>
      </c>
      <c r="K66" s="37">
        <v>70</v>
      </c>
      <c r="L66" s="30" t="s">
        <v>81</v>
      </c>
      <c r="M66" s="30" t="s">
        <v>548</v>
      </c>
    </row>
    <row r="67" s="8" customFormat="1" spans="1:13">
      <c r="A67" s="30">
        <v>63</v>
      </c>
      <c r="B67" s="31">
        <v>1</v>
      </c>
      <c r="C67" s="32" t="s">
        <v>735</v>
      </c>
      <c r="D67" s="33" t="s">
        <v>673</v>
      </c>
      <c r="E67" s="34">
        <v>4.45</v>
      </c>
      <c r="F67" s="35">
        <v>3.9035</v>
      </c>
      <c r="G67" s="36" t="s">
        <v>80</v>
      </c>
      <c r="H67" s="37">
        <v>3420</v>
      </c>
      <c r="I67" s="37">
        <f t="shared" si="0"/>
        <v>13349.97</v>
      </c>
      <c r="J67" s="37" t="s">
        <v>37</v>
      </c>
      <c r="K67" s="37">
        <v>70</v>
      </c>
      <c r="L67" s="30" t="s">
        <v>81</v>
      </c>
      <c r="M67" s="30" t="s">
        <v>548</v>
      </c>
    </row>
    <row r="68" s="8" customFormat="1" spans="1:13">
      <c r="A68" s="30">
        <v>64</v>
      </c>
      <c r="B68" s="31">
        <v>1</v>
      </c>
      <c r="C68" s="32" t="s">
        <v>736</v>
      </c>
      <c r="D68" s="33" t="s">
        <v>673</v>
      </c>
      <c r="E68" s="34">
        <v>4.6</v>
      </c>
      <c r="F68" s="35">
        <v>4.4485</v>
      </c>
      <c r="G68" s="36" t="s">
        <v>80</v>
      </c>
      <c r="H68" s="37">
        <v>3420</v>
      </c>
      <c r="I68" s="37">
        <f t="shared" si="0"/>
        <v>15213.87</v>
      </c>
      <c r="J68" s="37" t="s">
        <v>37</v>
      </c>
      <c r="K68" s="37">
        <v>70</v>
      </c>
      <c r="L68" s="30" t="s">
        <v>81</v>
      </c>
      <c r="M68" s="30" t="s">
        <v>548</v>
      </c>
    </row>
    <row r="69" s="8" customFormat="1" spans="1:13">
      <c r="A69" s="30">
        <v>65</v>
      </c>
      <c r="B69" s="31">
        <v>1</v>
      </c>
      <c r="C69" s="32" t="s">
        <v>737</v>
      </c>
      <c r="D69" s="33" t="s">
        <v>673</v>
      </c>
      <c r="E69" s="34">
        <v>4.62</v>
      </c>
      <c r="F69" s="35">
        <v>4.469</v>
      </c>
      <c r="G69" s="36" t="s">
        <v>80</v>
      </c>
      <c r="H69" s="37">
        <v>3420</v>
      </c>
      <c r="I69" s="37">
        <f t="shared" ref="I69:I132" si="1">3420*F69</f>
        <v>15283.98</v>
      </c>
      <c r="J69" s="37" t="s">
        <v>37</v>
      </c>
      <c r="K69" s="37">
        <v>70</v>
      </c>
      <c r="L69" s="30" t="s">
        <v>81</v>
      </c>
      <c r="M69" s="30" t="s">
        <v>548</v>
      </c>
    </row>
    <row r="70" s="8" customFormat="1" spans="1:13">
      <c r="A70" s="30">
        <v>66</v>
      </c>
      <c r="B70" s="42">
        <v>2</v>
      </c>
      <c r="C70" s="32" t="s">
        <v>738</v>
      </c>
      <c r="D70" s="33" t="s">
        <v>673</v>
      </c>
      <c r="E70" s="43">
        <v>11.49</v>
      </c>
      <c r="F70" s="44">
        <v>9.2824</v>
      </c>
      <c r="G70" s="36" t="s">
        <v>80</v>
      </c>
      <c r="H70" s="37">
        <v>3420</v>
      </c>
      <c r="I70" s="37">
        <f t="shared" si="1"/>
        <v>31745.808</v>
      </c>
      <c r="J70" s="37" t="s">
        <v>37</v>
      </c>
      <c r="K70" s="37">
        <v>70</v>
      </c>
      <c r="L70" s="30" t="s">
        <v>81</v>
      </c>
      <c r="M70" s="30" t="s">
        <v>548</v>
      </c>
    </row>
    <row r="71" s="8" customFormat="1" spans="1:13">
      <c r="A71" s="30">
        <v>67</v>
      </c>
      <c r="B71" s="31">
        <v>2</v>
      </c>
      <c r="C71" s="32" t="s">
        <v>739</v>
      </c>
      <c r="D71" s="33" t="s">
        <v>673</v>
      </c>
      <c r="E71" s="45">
        <v>8.28</v>
      </c>
      <c r="F71" s="46">
        <v>6.6901</v>
      </c>
      <c r="G71" s="36" t="s">
        <v>80</v>
      </c>
      <c r="H71" s="37">
        <v>3420</v>
      </c>
      <c r="I71" s="37">
        <f t="shared" si="1"/>
        <v>22880.142</v>
      </c>
      <c r="J71" s="37" t="s">
        <v>37</v>
      </c>
      <c r="K71" s="37">
        <v>70</v>
      </c>
      <c r="L71" s="30" t="s">
        <v>81</v>
      </c>
      <c r="M71" s="30" t="s">
        <v>548</v>
      </c>
    </row>
    <row r="72" s="8" customFormat="1" spans="1:13">
      <c r="A72" s="30">
        <v>68</v>
      </c>
      <c r="B72" s="42">
        <v>2</v>
      </c>
      <c r="C72" s="32" t="s">
        <v>740</v>
      </c>
      <c r="D72" s="33" t="s">
        <v>673</v>
      </c>
      <c r="E72" s="45">
        <v>9.73</v>
      </c>
      <c r="F72" s="46">
        <v>7.8598</v>
      </c>
      <c r="G72" s="36" t="s">
        <v>80</v>
      </c>
      <c r="H72" s="37">
        <v>3420</v>
      </c>
      <c r="I72" s="37">
        <f t="shared" si="1"/>
        <v>26880.516</v>
      </c>
      <c r="J72" s="37" t="s">
        <v>37</v>
      </c>
      <c r="K72" s="37">
        <v>70</v>
      </c>
      <c r="L72" s="30" t="s">
        <v>81</v>
      </c>
      <c r="M72" s="30" t="s">
        <v>548</v>
      </c>
    </row>
    <row r="73" s="8" customFormat="1" spans="1:13">
      <c r="A73" s="30">
        <v>69</v>
      </c>
      <c r="B73" s="42">
        <v>2</v>
      </c>
      <c r="C73" s="32" t="s">
        <v>741</v>
      </c>
      <c r="D73" s="33" t="s">
        <v>673</v>
      </c>
      <c r="E73" s="45">
        <v>9.75</v>
      </c>
      <c r="F73" s="46">
        <v>7.8722</v>
      </c>
      <c r="G73" s="36" t="s">
        <v>80</v>
      </c>
      <c r="H73" s="37">
        <v>3420</v>
      </c>
      <c r="I73" s="37">
        <f t="shared" si="1"/>
        <v>26922.924</v>
      </c>
      <c r="J73" s="37" t="s">
        <v>37</v>
      </c>
      <c r="K73" s="37">
        <v>70</v>
      </c>
      <c r="L73" s="30" t="s">
        <v>81</v>
      </c>
      <c r="M73" s="30" t="s">
        <v>548</v>
      </c>
    </row>
    <row r="74" s="8" customFormat="1" spans="1:13">
      <c r="A74" s="30">
        <v>70</v>
      </c>
      <c r="B74" s="42">
        <v>2</v>
      </c>
      <c r="C74" s="32" t="s">
        <v>742</v>
      </c>
      <c r="D74" s="33" t="s">
        <v>673</v>
      </c>
      <c r="E74" s="45">
        <v>10.78</v>
      </c>
      <c r="F74" s="46">
        <v>8.703</v>
      </c>
      <c r="G74" s="36" t="s">
        <v>80</v>
      </c>
      <c r="H74" s="37">
        <v>3420</v>
      </c>
      <c r="I74" s="37">
        <f t="shared" si="1"/>
        <v>29764.26</v>
      </c>
      <c r="J74" s="37" t="s">
        <v>37</v>
      </c>
      <c r="K74" s="37">
        <v>70</v>
      </c>
      <c r="L74" s="30" t="s">
        <v>81</v>
      </c>
      <c r="M74" s="30" t="s">
        <v>548</v>
      </c>
    </row>
    <row r="75" s="8" customFormat="1" spans="1:13">
      <c r="A75" s="30">
        <v>71</v>
      </c>
      <c r="B75" s="42">
        <v>2</v>
      </c>
      <c r="C75" s="32" t="s">
        <v>743</v>
      </c>
      <c r="D75" s="33" t="s">
        <v>673</v>
      </c>
      <c r="E75" s="45">
        <v>9.44</v>
      </c>
      <c r="F75" s="46">
        <v>7.622</v>
      </c>
      <c r="G75" s="36" t="s">
        <v>80</v>
      </c>
      <c r="H75" s="37">
        <v>3420</v>
      </c>
      <c r="I75" s="37">
        <f t="shared" si="1"/>
        <v>26067.24</v>
      </c>
      <c r="J75" s="37" t="s">
        <v>37</v>
      </c>
      <c r="K75" s="37">
        <v>70</v>
      </c>
      <c r="L75" s="30" t="s">
        <v>81</v>
      </c>
      <c r="M75" s="30" t="s">
        <v>548</v>
      </c>
    </row>
    <row r="76" s="8" customFormat="1" spans="1:13">
      <c r="A76" s="30">
        <v>72</v>
      </c>
      <c r="B76" s="42">
        <v>2</v>
      </c>
      <c r="C76" s="32" t="s">
        <v>744</v>
      </c>
      <c r="D76" s="33" t="s">
        <v>673</v>
      </c>
      <c r="E76" s="45">
        <v>9.5</v>
      </c>
      <c r="F76" s="46">
        <v>7.6706</v>
      </c>
      <c r="G76" s="36" t="s">
        <v>80</v>
      </c>
      <c r="H76" s="37">
        <v>3420</v>
      </c>
      <c r="I76" s="37">
        <f t="shared" si="1"/>
        <v>26233.452</v>
      </c>
      <c r="J76" s="37" t="s">
        <v>37</v>
      </c>
      <c r="K76" s="37">
        <v>70</v>
      </c>
      <c r="L76" s="30" t="s">
        <v>81</v>
      </c>
      <c r="M76" s="30" t="s">
        <v>548</v>
      </c>
    </row>
    <row r="77" s="8" customFormat="1" spans="1:13">
      <c r="A77" s="30">
        <v>73</v>
      </c>
      <c r="B77" s="42">
        <v>2</v>
      </c>
      <c r="C77" s="32" t="s">
        <v>745</v>
      </c>
      <c r="D77" s="33" t="s">
        <v>673</v>
      </c>
      <c r="E77" s="45">
        <v>11.74</v>
      </c>
      <c r="F77" s="46">
        <v>9.8451</v>
      </c>
      <c r="G77" s="36" t="s">
        <v>80</v>
      </c>
      <c r="H77" s="37">
        <v>3420</v>
      </c>
      <c r="I77" s="37">
        <f t="shared" si="1"/>
        <v>33670.242</v>
      </c>
      <c r="J77" s="37" t="s">
        <v>37</v>
      </c>
      <c r="K77" s="37">
        <v>70</v>
      </c>
      <c r="L77" s="30" t="s">
        <v>81</v>
      </c>
      <c r="M77" s="30" t="s">
        <v>548</v>
      </c>
    </row>
    <row r="78" s="8" customFormat="1" spans="1:13">
      <c r="A78" s="30">
        <v>74</v>
      </c>
      <c r="B78" s="42">
        <v>2</v>
      </c>
      <c r="C78" s="32" t="s">
        <v>746</v>
      </c>
      <c r="D78" s="33" t="s">
        <v>673</v>
      </c>
      <c r="E78" s="45">
        <v>11.02</v>
      </c>
      <c r="F78" s="46">
        <v>9.2398</v>
      </c>
      <c r="G78" s="36" t="s">
        <v>80</v>
      </c>
      <c r="H78" s="37">
        <v>3420</v>
      </c>
      <c r="I78" s="37">
        <f t="shared" si="1"/>
        <v>31600.116</v>
      </c>
      <c r="J78" s="37" t="s">
        <v>37</v>
      </c>
      <c r="K78" s="37">
        <v>70</v>
      </c>
      <c r="L78" s="30" t="s">
        <v>81</v>
      </c>
      <c r="M78" s="30" t="s">
        <v>548</v>
      </c>
    </row>
    <row r="79" s="8" customFormat="1" spans="1:13">
      <c r="A79" s="30">
        <v>75</v>
      </c>
      <c r="B79" s="42">
        <v>2</v>
      </c>
      <c r="C79" s="32" t="s">
        <v>747</v>
      </c>
      <c r="D79" s="33" t="s">
        <v>673</v>
      </c>
      <c r="E79" s="45">
        <v>9.07</v>
      </c>
      <c r="F79" s="46">
        <v>7.6051</v>
      </c>
      <c r="G79" s="36" t="s">
        <v>80</v>
      </c>
      <c r="H79" s="37">
        <v>3420</v>
      </c>
      <c r="I79" s="37">
        <f t="shared" si="1"/>
        <v>26009.442</v>
      </c>
      <c r="J79" s="37" t="s">
        <v>37</v>
      </c>
      <c r="K79" s="37">
        <v>70</v>
      </c>
      <c r="L79" s="30" t="s">
        <v>81</v>
      </c>
      <c r="M79" s="30" t="s">
        <v>548</v>
      </c>
    </row>
    <row r="80" s="8" customFormat="1" spans="1:13">
      <c r="A80" s="30">
        <v>76</v>
      </c>
      <c r="B80" s="42">
        <v>2</v>
      </c>
      <c r="C80" s="32" t="s">
        <v>748</v>
      </c>
      <c r="D80" s="33" t="s">
        <v>673</v>
      </c>
      <c r="E80" s="45">
        <v>8.02</v>
      </c>
      <c r="F80" s="46">
        <v>6.7259</v>
      </c>
      <c r="G80" s="36" t="s">
        <v>80</v>
      </c>
      <c r="H80" s="37">
        <v>3420</v>
      </c>
      <c r="I80" s="37">
        <f t="shared" si="1"/>
        <v>23002.578</v>
      </c>
      <c r="J80" s="37" t="s">
        <v>37</v>
      </c>
      <c r="K80" s="37">
        <v>70</v>
      </c>
      <c r="L80" s="30" t="s">
        <v>81</v>
      </c>
      <c r="M80" s="30" t="s">
        <v>548</v>
      </c>
    </row>
    <row r="81" s="8" customFormat="1" spans="1:13">
      <c r="A81" s="30">
        <v>77</v>
      </c>
      <c r="B81" s="42">
        <v>2</v>
      </c>
      <c r="C81" s="32" t="s">
        <v>749</v>
      </c>
      <c r="D81" s="33" t="s">
        <v>673</v>
      </c>
      <c r="E81" s="45">
        <v>7.52</v>
      </c>
      <c r="F81" s="46">
        <v>7.2864</v>
      </c>
      <c r="G81" s="36" t="s">
        <v>80</v>
      </c>
      <c r="H81" s="37">
        <v>3420</v>
      </c>
      <c r="I81" s="37">
        <f t="shared" si="1"/>
        <v>24919.488</v>
      </c>
      <c r="J81" s="37" t="s">
        <v>37</v>
      </c>
      <c r="K81" s="37">
        <v>70</v>
      </c>
      <c r="L81" s="30" t="s">
        <v>81</v>
      </c>
      <c r="M81" s="30" t="s">
        <v>548</v>
      </c>
    </row>
    <row r="82" s="8" customFormat="1" spans="1:13">
      <c r="A82" s="30">
        <v>78</v>
      </c>
      <c r="B82" s="42">
        <v>2</v>
      </c>
      <c r="C82" s="32" t="s">
        <v>750</v>
      </c>
      <c r="D82" s="33" t="s">
        <v>673</v>
      </c>
      <c r="E82" s="45">
        <v>5.73</v>
      </c>
      <c r="F82" s="46">
        <v>5.5572</v>
      </c>
      <c r="G82" s="36" t="s">
        <v>80</v>
      </c>
      <c r="H82" s="37">
        <v>3420</v>
      </c>
      <c r="I82" s="37">
        <f t="shared" si="1"/>
        <v>19005.624</v>
      </c>
      <c r="J82" s="37" t="s">
        <v>37</v>
      </c>
      <c r="K82" s="37">
        <v>70</v>
      </c>
      <c r="L82" s="30" t="s">
        <v>81</v>
      </c>
      <c r="M82" s="30" t="s">
        <v>548</v>
      </c>
    </row>
    <row r="83" s="8" customFormat="1" spans="1:13">
      <c r="A83" s="30">
        <v>79</v>
      </c>
      <c r="B83" s="42">
        <v>2</v>
      </c>
      <c r="C83" s="32" t="s">
        <v>751</v>
      </c>
      <c r="D83" s="33" t="s">
        <v>673</v>
      </c>
      <c r="E83" s="45">
        <v>5.92</v>
      </c>
      <c r="F83" s="46">
        <v>5.7405</v>
      </c>
      <c r="G83" s="36" t="s">
        <v>80</v>
      </c>
      <c r="H83" s="37">
        <v>3420</v>
      </c>
      <c r="I83" s="37">
        <f t="shared" si="1"/>
        <v>19632.51</v>
      </c>
      <c r="J83" s="37" t="s">
        <v>37</v>
      </c>
      <c r="K83" s="37">
        <v>70</v>
      </c>
      <c r="L83" s="30" t="s">
        <v>81</v>
      </c>
      <c r="M83" s="30" t="s">
        <v>548</v>
      </c>
    </row>
    <row r="84" s="8" customFormat="1" spans="1:13">
      <c r="A84" s="30">
        <v>80</v>
      </c>
      <c r="B84" s="42">
        <v>2</v>
      </c>
      <c r="C84" s="32" t="s">
        <v>752</v>
      </c>
      <c r="D84" s="33" t="s">
        <v>673</v>
      </c>
      <c r="E84" s="45">
        <v>7.16</v>
      </c>
      <c r="F84" s="46">
        <v>6.942</v>
      </c>
      <c r="G84" s="36" t="s">
        <v>80</v>
      </c>
      <c r="H84" s="37">
        <v>3420</v>
      </c>
      <c r="I84" s="37">
        <f t="shared" si="1"/>
        <v>23741.64</v>
      </c>
      <c r="J84" s="37" t="s">
        <v>37</v>
      </c>
      <c r="K84" s="37">
        <v>70</v>
      </c>
      <c r="L84" s="30" t="s">
        <v>81</v>
      </c>
      <c r="M84" s="30" t="s">
        <v>548</v>
      </c>
    </row>
    <row r="85" s="8" customFormat="1" spans="1:13">
      <c r="A85" s="30">
        <v>81</v>
      </c>
      <c r="B85" s="42">
        <v>2</v>
      </c>
      <c r="C85" s="32" t="s">
        <v>753</v>
      </c>
      <c r="D85" s="33" t="s">
        <v>673</v>
      </c>
      <c r="E85" s="45">
        <v>7.63</v>
      </c>
      <c r="F85" s="46">
        <v>7.3959</v>
      </c>
      <c r="G85" s="36" t="s">
        <v>80</v>
      </c>
      <c r="H85" s="37">
        <v>3420</v>
      </c>
      <c r="I85" s="37">
        <f t="shared" si="1"/>
        <v>25293.978</v>
      </c>
      <c r="J85" s="37" t="s">
        <v>37</v>
      </c>
      <c r="K85" s="37">
        <v>70</v>
      </c>
      <c r="L85" s="30" t="s">
        <v>81</v>
      </c>
      <c r="M85" s="30" t="s">
        <v>548</v>
      </c>
    </row>
    <row r="86" s="8" customFormat="1" spans="1:13">
      <c r="A86" s="30">
        <v>82</v>
      </c>
      <c r="B86" s="42">
        <v>2</v>
      </c>
      <c r="C86" s="32" t="s">
        <v>754</v>
      </c>
      <c r="D86" s="33" t="s">
        <v>673</v>
      </c>
      <c r="E86" s="45">
        <v>7.47</v>
      </c>
      <c r="F86" s="46">
        <v>6.0865</v>
      </c>
      <c r="G86" s="36" t="s">
        <v>80</v>
      </c>
      <c r="H86" s="37">
        <v>3420</v>
      </c>
      <c r="I86" s="37">
        <f t="shared" si="1"/>
        <v>20815.83</v>
      </c>
      <c r="J86" s="37" t="s">
        <v>37</v>
      </c>
      <c r="K86" s="37">
        <v>70</v>
      </c>
      <c r="L86" s="30" t="s">
        <v>81</v>
      </c>
      <c r="M86" s="30" t="s">
        <v>548</v>
      </c>
    </row>
    <row r="87" s="8" customFormat="1" spans="1:13">
      <c r="A87" s="30">
        <v>83</v>
      </c>
      <c r="B87" s="42">
        <v>2</v>
      </c>
      <c r="C87" s="32" t="s">
        <v>755</v>
      </c>
      <c r="D87" s="33" t="s">
        <v>673</v>
      </c>
      <c r="E87" s="45">
        <v>7.7</v>
      </c>
      <c r="F87" s="46">
        <v>6.273</v>
      </c>
      <c r="G87" s="36" t="s">
        <v>80</v>
      </c>
      <c r="H87" s="37">
        <v>3420</v>
      </c>
      <c r="I87" s="37">
        <f t="shared" si="1"/>
        <v>21453.66</v>
      </c>
      <c r="J87" s="37" t="s">
        <v>37</v>
      </c>
      <c r="K87" s="37">
        <v>70</v>
      </c>
      <c r="L87" s="30" t="s">
        <v>81</v>
      </c>
      <c r="M87" s="30" t="s">
        <v>548</v>
      </c>
    </row>
    <row r="88" s="8" customFormat="1" spans="1:13">
      <c r="A88" s="30">
        <v>84</v>
      </c>
      <c r="B88" s="42">
        <v>2</v>
      </c>
      <c r="C88" s="32" t="s">
        <v>756</v>
      </c>
      <c r="D88" s="33" t="s">
        <v>673</v>
      </c>
      <c r="E88" s="45">
        <v>8.44</v>
      </c>
      <c r="F88" s="46">
        <v>6.8816</v>
      </c>
      <c r="G88" s="36" t="s">
        <v>80</v>
      </c>
      <c r="H88" s="37">
        <v>3420</v>
      </c>
      <c r="I88" s="37">
        <f t="shared" si="1"/>
        <v>23535.072</v>
      </c>
      <c r="J88" s="37" t="s">
        <v>37</v>
      </c>
      <c r="K88" s="37">
        <v>70</v>
      </c>
      <c r="L88" s="30" t="s">
        <v>81</v>
      </c>
      <c r="M88" s="30" t="s">
        <v>548</v>
      </c>
    </row>
    <row r="89" s="8" customFormat="1" spans="1:13">
      <c r="A89" s="30">
        <v>85</v>
      </c>
      <c r="B89" s="42">
        <v>2</v>
      </c>
      <c r="C89" s="32" t="s">
        <v>757</v>
      </c>
      <c r="D89" s="33" t="s">
        <v>673</v>
      </c>
      <c r="E89" s="45">
        <v>5.3</v>
      </c>
      <c r="F89" s="46">
        <v>4.3168</v>
      </c>
      <c r="G89" s="36" t="s">
        <v>80</v>
      </c>
      <c r="H89" s="37">
        <v>3420</v>
      </c>
      <c r="I89" s="37">
        <f t="shared" si="1"/>
        <v>14763.456</v>
      </c>
      <c r="J89" s="37" t="s">
        <v>37</v>
      </c>
      <c r="K89" s="37">
        <v>70</v>
      </c>
      <c r="L89" s="30" t="s">
        <v>81</v>
      </c>
      <c r="M89" s="30" t="s">
        <v>548</v>
      </c>
    </row>
    <row r="90" s="8" customFormat="1" spans="1:13">
      <c r="A90" s="30">
        <v>86</v>
      </c>
      <c r="B90" s="42">
        <v>2</v>
      </c>
      <c r="C90" s="32" t="s">
        <v>758</v>
      </c>
      <c r="D90" s="33" t="s">
        <v>673</v>
      </c>
      <c r="E90" s="45">
        <v>8.86</v>
      </c>
      <c r="F90" s="46">
        <v>7.2245</v>
      </c>
      <c r="G90" s="36" t="s">
        <v>80</v>
      </c>
      <c r="H90" s="37">
        <v>3420</v>
      </c>
      <c r="I90" s="37">
        <f t="shared" si="1"/>
        <v>24707.79</v>
      </c>
      <c r="J90" s="37" t="s">
        <v>37</v>
      </c>
      <c r="K90" s="37">
        <v>70</v>
      </c>
      <c r="L90" s="30" t="s">
        <v>81</v>
      </c>
      <c r="M90" s="30" t="s">
        <v>548</v>
      </c>
    </row>
    <row r="91" s="8" customFormat="1" spans="1:13">
      <c r="A91" s="30">
        <v>87</v>
      </c>
      <c r="B91" s="42">
        <v>2</v>
      </c>
      <c r="C91" s="32" t="s">
        <v>759</v>
      </c>
      <c r="D91" s="33" t="s">
        <v>673</v>
      </c>
      <c r="E91" s="45">
        <v>7.73</v>
      </c>
      <c r="F91" s="46">
        <v>6.3013</v>
      </c>
      <c r="G91" s="36" t="s">
        <v>80</v>
      </c>
      <c r="H91" s="37">
        <v>3420</v>
      </c>
      <c r="I91" s="37">
        <f t="shared" si="1"/>
        <v>21550.446</v>
      </c>
      <c r="J91" s="37" t="s">
        <v>37</v>
      </c>
      <c r="K91" s="37">
        <v>70</v>
      </c>
      <c r="L91" s="30" t="s">
        <v>81</v>
      </c>
      <c r="M91" s="30" t="s">
        <v>548</v>
      </c>
    </row>
    <row r="92" s="8" customFormat="1" spans="1:13">
      <c r="A92" s="30">
        <v>88</v>
      </c>
      <c r="B92" s="42">
        <v>2</v>
      </c>
      <c r="C92" s="32" t="s">
        <v>760</v>
      </c>
      <c r="D92" s="33" t="s">
        <v>673</v>
      </c>
      <c r="E92" s="45">
        <v>11.01</v>
      </c>
      <c r="F92" s="46">
        <v>8.9746</v>
      </c>
      <c r="G92" s="36" t="s">
        <v>80</v>
      </c>
      <c r="H92" s="37">
        <v>3420</v>
      </c>
      <c r="I92" s="37">
        <f t="shared" si="1"/>
        <v>30693.132</v>
      </c>
      <c r="J92" s="37" t="s">
        <v>37</v>
      </c>
      <c r="K92" s="37">
        <v>70</v>
      </c>
      <c r="L92" s="30" t="s">
        <v>81</v>
      </c>
      <c r="M92" s="30" t="s">
        <v>548</v>
      </c>
    </row>
    <row r="93" s="8" customFormat="1" spans="1:13">
      <c r="A93" s="30">
        <v>89</v>
      </c>
      <c r="B93" s="42">
        <v>2</v>
      </c>
      <c r="C93" s="32" t="s">
        <v>761</v>
      </c>
      <c r="D93" s="33" t="s">
        <v>673</v>
      </c>
      <c r="E93" s="45">
        <v>12.88</v>
      </c>
      <c r="F93" s="46">
        <v>10.0555</v>
      </c>
      <c r="G93" s="36" t="s">
        <v>80</v>
      </c>
      <c r="H93" s="37">
        <v>3420</v>
      </c>
      <c r="I93" s="37">
        <f t="shared" si="1"/>
        <v>34389.81</v>
      </c>
      <c r="J93" s="37" t="s">
        <v>37</v>
      </c>
      <c r="K93" s="37">
        <v>70</v>
      </c>
      <c r="L93" s="30" t="s">
        <v>81</v>
      </c>
      <c r="M93" s="30" t="s">
        <v>548</v>
      </c>
    </row>
    <row r="94" s="8" customFormat="1" spans="1:13">
      <c r="A94" s="30">
        <v>90</v>
      </c>
      <c r="B94" s="42">
        <v>2</v>
      </c>
      <c r="C94" s="32" t="s">
        <v>762</v>
      </c>
      <c r="D94" s="33" t="s">
        <v>673</v>
      </c>
      <c r="E94" s="45">
        <v>7.3</v>
      </c>
      <c r="F94" s="46">
        <v>5.7</v>
      </c>
      <c r="G94" s="36" t="s">
        <v>80</v>
      </c>
      <c r="H94" s="37">
        <v>3420</v>
      </c>
      <c r="I94" s="37">
        <f t="shared" si="1"/>
        <v>19494</v>
      </c>
      <c r="J94" s="37" t="s">
        <v>37</v>
      </c>
      <c r="K94" s="37">
        <v>70</v>
      </c>
      <c r="L94" s="30" t="s">
        <v>81</v>
      </c>
      <c r="M94" s="30" t="s">
        <v>548</v>
      </c>
    </row>
    <row r="95" s="8" customFormat="1" spans="1:13">
      <c r="A95" s="30">
        <v>91</v>
      </c>
      <c r="B95" s="42">
        <v>2</v>
      </c>
      <c r="C95" s="32" t="s">
        <v>763</v>
      </c>
      <c r="D95" s="33" t="s">
        <v>673</v>
      </c>
      <c r="E95" s="45">
        <v>7.49</v>
      </c>
      <c r="F95" s="46">
        <v>5.8498</v>
      </c>
      <c r="G95" s="36" t="s">
        <v>80</v>
      </c>
      <c r="H95" s="37">
        <v>3420</v>
      </c>
      <c r="I95" s="37">
        <f t="shared" si="1"/>
        <v>20006.316</v>
      </c>
      <c r="J95" s="37" t="s">
        <v>37</v>
      </c>
      <c r="K95" s="37">
        <v>70</v>
      </c>
      <c r="L95" s="30" t="s">
        <v>81</v>
      </c>
      <c r="M95" s="30" t="s">
        <v>548</v>
      </c>
    </row>
    <row r="96" s="8" customFormat="1" spans="1:13">
      <c r="A96" s="30">
        <v>92</v>
      </c>
      <c r="B96" s="42">
        <v>2</v>
      </c>
      <c r="C96" s="32" t="s">
        <v>764</v>
      </c>
      <c r="D96" s="33" t="s">
        <v>673</v>
      </c>
      <c r="E96" s="34">
        <v>8.26</v>
      </c>
      <c r="F96" s="35">
        <v>6.447</v>
      </c>
      <c r="G96" s="36" t="s">
        <v>80</v>
      </c>
      <c r="H96" s="37">
        <v>3420</v>
      </c>
      <c r="I96" s="37">
        <f t="shared" si="1"/>
        <v>22048.74</v>
      </c>
      <c r="J96" s="37" t="s">
        <v>37</v>
      </c>
      <c r="K96" s="37">
        <v>70</v>
      </c>
      <c r="L96" s="30" t="s">
        <v>81</v>
      </c>
      <c r="M96" s="30" t="s">
        <v>548</v>
      </c>
    </row>
    <row r="97" s="8" customFormat="1" spans="1:13">
      <c r="A97" s="30">
        <v>93</v>
      </c>
      <c r="B97" s="42">
        <v>2</v>
      </c>
      <c r="C97" s="32" t="s">
        <v>765</v>
      </c>
      <c r="D97" s="33" t="s">
        <v>673</v>
      </c>
      <c r="E97" s="45">
        <v>9.51</v>
      </c>
      <c r="F97" s="46">
        <v>7.4256</v>
      </c>
      <c r="G97" s="36" t="s">
        <v>80</v>
      </c>
      <c r="H97" s="37">
        <v>3420</v>
      </c>
      <c r="I97" s="37">
        <f t="shared" si="1"/>
        <v>25395.552</v>
      </c>
      <c r="J97" s="37" t="s">
        <v>37</v>
      </c>
      <c r="K97" s="37">
        <v>70</v>
      </c>
      <c r="L97" s="30" t="s">
        <v>81</v>
      </c>
      <c r="M97" s="30" t="s">
        <v>548</v>
      </c>
    </row>
    <row r="98" s="8" customFormat="1" spans="1:13">
      <c r="A98" s="30">
        <v>94</v>
      </c>
      <c r="B98" s="42">
        <v>2</v>
      </c>
      <c r="C98" s="32" t="s">
        <v>766</v>
      </c>
      <c r="D98" s="33" t="s">
        <v>673</v>
      </c>
      <c r="E98" s="45">
        <v>6.26</v>
      </c>
      <c r="F98" s="46">
        <v>6.072</v>
      </c>
      <c r="G98" s="36" t="s">
        <v>80</v>
      </c>
      <c r="H98" s="37">
        <v>3420</v>
      </c>
      <c r="I98" s="37">
        <f t="shared" si="1"/>
        <v>20766.24</v>
      </c>
      <c r="J98" s="37" t="s">
        <v>37</v>
      </c>
      <c r="K98" s="37">
        <v>70</v>
      </c>
      <c r="L98" s="30" t="s">
        <v>81</v>
      </c>
      <c r="M98" s="30" t="s">
        <v>548</v>
      </c>
    </row>
    <row r="99" s="8" customFormat="1" spans="1:13">
      <c r="A99" s="30">
        <v>95</v>
      </c>
      <c r="B99" s="42">
        <v>2</v>
      </c>
      <c r="C99" s="32" t="s">
        <v>767</v>
      </c>
      <c r="D99" s="33" t="s">
        <v>673</v>
      </c>
      <c r="E99" s="45">
        <v>6.26</v>
      </c>
      <c r="F99" s="46">
        <v>6.072</v>
      </c>
      <c r="G99" s="36" t="s">
        <v>80</v>
      </c>
      <c r="H99" s="37">
        <v>3420</v>
      </c>
      <c r="I99" s="37">
        <f t="shared" si="1"/>
        <v>20766.24</v>
      </c>
      <c r="J99" s="37" t="s">
        <v>37</v>
      </c>
      <c r="K99" s="37">
        <v>70</v>
      </c>
      <c r="L99" s="30" t="s">
        <v>81</v>
      </c>
      <c r="M99" s="30" t="s">
        <v>548</v>
      </c>
    </row>
    <row r="100" s="8" customFormat="1" spans="1:13">
      <c r="A100" s="30">
        <v>96</v>
      </c>
      <c r="B100" s="42">
        <v>2</v>
      </c>
      <c r="C100" s="32" t="s">
        <v>768</v>
      </c>
      <c r="D100" s="33" t="s">
        <v>673</v>
      </c>
      <c r="E100" s="45">
        <v>6.5</v>
      </c>
      <c r="F100" s="46">
        <v>6.301</v>
      </c>
      <c r="G100" s="36" t="s">
        <v>80</v>
      </c>
      <c r="H100" s="37">
        <v>3420</v>
      </c>
      <c r="I100" s="37">
        <f t="shared" si="1"/>
        <v>21549.42</v>
      </c>
      <c r="J100" s="37" t="s">
        <v>37</v>
      </c>
      <c r="K100" s="37">
        <v>70</v>
      </c>
      <c r="L100" s="30" t="s">
        <v>81</v>
      </c>
      <c r="M100" s="30" t="s">
        <v>548</v>
      </c>
    </row>
    <row r="101" s="8" customFormat="1" spans="1:13">
      <c r="A101" s="30">
        <v>97</v>
      </c>
      <c r="B101" s="42">
        <v>2</v>
      </c>
      <c r="C101" s="32" t="s">
        <v>769</v>
      </c>
      <c r="D101" s="33" t="s">
        <v>673</v>
      </c>
      <c r="E101" s="45">
        <v>6.37</v>
      </c>
      <c r="F101" s="46">
        <v>6.175</v>
      </c>
      <c r="G101" s="36" t="s">
        <v>80</v>
      </c>
      <c r="H101" s="37">
        <v>3420</v>
      </c>
      <c r="I101" s="37">
        <f t="shared" si="1"/>
        <v>21118.5</v>
      </c>
      <c r="J101" s="37" t="s">
        <v>37</v>
      </c>
      <c r="K101" s="37">
        <v>70</v>
      </c>
      <c r="L101" s="30" t="s">
        <v>81</v>
      </c>
      <c r="M101" s="30" t="s">
        <v>548</v>
      </c>
    </row>
    <row r="102" s="8" customFormat="1" spans="1:13">
      <c r="A102" s="30">
        <v>98</v>
      </c>
      <c r="B102" s="42">
        <v>2</v>
      </c>
      <c r="C102" s="32" t="s">
        <v>770</v>
      </c>
      <c r="D102" s="33" t="s">
        <v>673</v>
      </c>
      <c r="E102" s="45">
        <v>6.68</v>
      </c>
      <c r="F102" s="46">
        <v>6.4714</v>
      </c>
      <c r="G102" s="36" t="s">
        <v>80</v>
      </c>
      <c r="H102" s="37">
        <v>3420</v>
      </c>
      <c r="I102" s="37">
        <f t="shared" si="1"/>
        <v>22132.188</v>
      </c>
      <c r="J102" s="37" t="s">
        <v>37</v>
      </c>
      <c r="K102" s="37">
        <v>70</v>
      </c>
      <c r="L102" s="30" t="s">
        <v>81</v>
      </c>
      <c r="M102" s="30" t="s">
        <v>548</v>
      </c>
    </row>
    <row r="103" s="8" customFormat="1" spans="1:13">
      <c r="A103" s="30">
        <v>99</v>
      </c>
      <c r="B103" s="42">
        <v>2</v>
      </c>
      <c r="C103" s="32" t="s">
        <v>771</v>
      </c>
      <c r="D103" s="33" t="s">
        <v>673</v>
      </c>
      <c r="E103" s="45">
        <v>7.14</v>
      </c>
      <c r="F103" s="46">
        <v>5.5501</v>
      </c>
      <c r="G103" s="36" t="s">
        <v>80</v>
      </c>
      <c r="H103" s="37">
        <v>3420</v>
      </c>
      <c r="I103" s="37">
        <f t="shared" si="1"/>
        <v>18981.342</v>
      </c>
      <c r="J103" s="37" t="s">
        <v>37</v>
      </c>
      <c r="K103" s="37">
        <v>70</v>
      </c>
      <c r="L103" s="30" t="s">
        <v>81</v>
      </c>
      <c r="M103" s="30" t="s">
        <v>548</v>
      </c>
    </row>
    <row r="104" s="8" customFormat="1" spans="1:13">
      <c r="A104" s="30">
        <v>100</v>
      </c>
      <c r="B104" s="42">
        <v>2</v>
      </c>
      <c r="C104" s="32" t="s">
        <v>772</v>
      </c>
      <c r="D104" s="33" t="s">
        <v>673</v>
      </c>
      <c r="E104" s="45">
        <v>10.34</v>
      </c>
      <c r="F104" s="46">
        <v>8.04</v>
      </c>
      <c r="G104" s="36" t="s">
        <v>80</v>
      </c>
      <c r="H104" s="37">
        <v>3420</v>
      </c>
      <c r="I104" s="37">
        <f t="shared" si="1"/>
        <v>27496.8</v>
      </c>
      <c r="J104" s="37" t="s">
        <v>37</v>
      </c>
      <c r="K104" s="37">
        <v>70</v>
      </c>
      <c r="L104" s="30" t="s">
        <v>81</v>
      </c>
      <c r="M104" s="30" t="s">
        <v>548</v>
      </c>
    </row>
    <row r="105" s="8" customFormat="1" spans="1:13">
      <c r="A105" s="30">
        <v>101</v>
      </c>
      <c r="B105" s="42">
        <v>2</v>
      </c>
      <c r="C105" s="32" t="s">
        <v>773</v>
      </c>
      <c r="D105" s="33" t="s">
        <v>673</v>
      </c>
      <c r="E105" s="45">
        <v>10.12</v>
      </c>
      <c r="F105" s="46">
        <v>7.8722</v>
      </c>
      <c r="G105" s="36" t="s">
        <v>80</v>
      </c>
      <c r="H105" s="37">
        <v>3420</v>
      </c>
      <c r="I105" s="37">
        <f t="shared" si="1"/>
        <v>26922.924</v>
      </c>
      <c r="J105" s="37" t="s">
        <v>37</v>
      </c>
      <c r="K105" s="37">
        <v>70</v>
      </c>
      <c r="L105" s="30" t="s">
        <v>81</v>
      </c>
      <c r="M105" s="30" t="s">
        <v>548</v>
      </c>
    </row>
    <row r="106" s="8" customFormat="1" spans="1:13">
      <c r="A106" s="30">
        <v>102</v>
      </c>
      <c r="B106" s="42">
        <v>2</v>
      </c>
      <c r="C106" s="32" t="s">
        <v>774</v>
      </c>
      <c r="D106" s="33" t="s">
        <v>673</v>
      </c>
      <c r="E106" s="45">
        <v>5.81</v>
      </c>
      <c r="F106" s="46">
        <v>4.5203</v>
      </c>
      <c r="G106" s="36" t="s">
        <v>80</v>
      </c>
      <c r="H106" s="37">
        <v>3420</v>
      </c>
      <c r="I106" s="37">
        <f t="shared" si="1"/>
        <v>15459.426</v>
      </c>
      <c r="J106" s="37" t="s">
        <v>37</v>
      </c>
      <c r="K106" s="37">
        <v>70</v>
      </c>
      <c r="L106" s="30" t="s">
        <v>81</v>
      </c>
      <c r="M106" s="30" t="s">
        <v>548</v>
      </c>
    </row>
    <row r="107" s="8" customFormat="1" spans="1:13">
      <c r="A107" s="30">
        <v>103</v>
      </c>
      <c r="B107" s="42">
        <v>2</v>
      </c>
      <c r="C107" s="32" t="s">
        <v>775</v>
      </c>
      <c r="D107" s="33" t="s">
        <v>673</v>
      </c>
      <c r="E107" s="45">
        <v>10.1</v>
      </c>
      <c r="F107" s="46">
        <v>7.8526</v>
      </c>
      <c r="G107" s="36" t="s">
        <v>80</v>
      </c>
      <c r="H107" s="37">
        <v>3420</v>
      </c>
      <c r="I107" s="37">
        <f t="shared" si="1"/>
        <v>26855.892</v>
      </c>
      <c r="J107" s="37" t="s">
        <v>37</v>
      </c>
      <c r="K107" s="37">
        <v>70</v>
      </c>
      <c r="L107" s="30" t="s">
        <v>81</v>
      </c>
      <c r="M107" s="30" t="s">
        <v>548</v>
      </c>
    </row>
    <row r="108" s="8" customFormat="1" spans="1:13">
      <c r="A108" s="30">
        <v>104</v>
      </c>
      <c r="B108" s="42">
        <v>2</v>
      </c>
      <c r="C108" s="32" t="s">
        <v>776</v>
      </c>
      <c r="D108" s="33" t="s">
        <v>673</v>
      </c>
      <c r="E108" s="45">
        <v>8.21</v>
      </c>
      <c r="F108" s="46">
        <v>6.3856</v>
      </c>
      <c r="G108" s="36" t="s">
        <v>80</v>
      </c>
      <c r="H108" s="37">
        <v>3420</v>
      </c>
      <c r="I108" s="37">
        <f t="shared" si="1"/>
        <v>21838.752</v>
      </c>
      <c r="J108" s="37" t="s">
        <v>37</v>
      </c>
      <c r="K108" s="37">
        <v>70</v>
      </c>
      <c r="L108" s="30" t="s">
        <v>81</v>
      </c>
      <c r="M108" s="30" t="s">
        <v>548</v>
      </c>
    </row>
    <row r="109" s="8" customFormat="1" spans="1:13">
      <c r="A109" s="30">
        <v>105</v>
      </c>
      <c r="B109" s="42">
        <v>2</v>
      </c>
      <c r="C109" s="32" t="s">
        <v>777</v>
      </c>
      <c r="D109" s="33" t="s">
        <v>673</v>
      </c>
      <c r="E109" s="45">
        <v>10.18</v>
      </c>
      <c r="F109" s="46">
        <v>8.879</v>
      </c>
      <c r="G109" s="36" t="s">
        <v>80</v>
      </c>
      <c r="H109" s="37">
        <v>3420</v>
      </c>
      <c r="I109" s="37">
        <f t="shared" si="1"/>
        <v>30366.18</v>
      </c>
      <c r="J109" s="37" t="s">
        <v>37</v>
      </c>
      <c r="K109" s="37">
        <v>70</v>
      </c>
      <c r="L109" s="30" t="s">
        <v>81</v>
      </c>
      <c r="M109" s="30" t="s">
        <v>548</v>
      </c>
    </row>
    <row r="110" s="8" customFormat="1" spans="1:13">
      <c r="A110" s="30">
        <v>106</v>
      </c>
      <c r="B110" s="42">
        <v>2</v>
      </c>
      <c r="C110" s="32" t="s">
        <v>778</v>
      </c>
      <c r="D110" s="33" t="s">
        <v>673</v>
      </c>
      <c r="E110" s="45">
        <v>6.46</v>
      </c>
      <c r="F110" s="46">
        <v>5.6358</v>
      </c>
      <c r="G110" s="36" t="s">
        <v>80</v>
      </c>
      <c r="H110" s="37">
        <v>3420</v>
      </c>
      <c r="I110" s="37">
        <f t="shared" si="1"/>
        <v>19274.436</v>
      </c>
      <c r="J110" s="37" t="s">
        <v>37</v>
      </c>
      <c r="K110" s="37">
        <v>70</v>
      </c>
      <c r="L110" s="30" t="s">
        <v>81</v>
      </c>
      <c r="M110" s="30" t="s">
        <v>548</v>
      </c>
    </row>
    <row r="111" s="8" customFormat="1" spans="1:13">
      <c r="A111" s="30">
        <v>107</v>
      </c>
      <c r="B111" s="42">
        <v>2</v>
      </c>
      <c r="C111" s="32" t="s">
        <v>779</v>
      </c>
      <c r="D111" s="33" t="s">
        <v>673</v>
      </c>
      <c r="E111" s="34">
        <v>11.39</v>
      </c>
      <c r="F111" s="35">
        <v>9.9358</v>
      </c>
      <c r="G111" s="36" t="s">
        <v>80</v>
      </c>
      <c r="H111" s="37">
        <v>3420</v>
      </c>
      <c r="I111" s="37">
        <f t="shared" si="1"/>
        <v>33980.436</v>
      </c>
      <c r="J111" s="37" t="s">
        <v>37</v>
      </c>
      <c r="K111" s="37">
        <v>70</v>
      </c>
      <c r="L111" s="30" t="s">
        <v>81</v>
      </c>
      <c r="M111" s="30" t="s">
        <v>548</v>
      </c>
    </row>
    <row r="112" s="8" customFormat="1" spans="1:13">
      <c r="A112" s="30">
        <v>108</v>
      </c>
      <c r="B112" s="31">
        <v>3</v>
      </c>
      <c r="C112" s="32" t="s">
        <v>780</v>
      </c>
      <c r="D112" s="33" t="s">
        <v>673</v>
      </c>
      <c r="E112" s="45">
        <v>14.41</v>
      </c>
      <c r="F112" s="46">
        <v>10.8895</v>
      </c>
      <c r="G112" s="36" t="s">
        <v>80</v>
      </c>
      <c r="H112" s="37">
        <v>3420</v>
      </c>
      <c r="I112" s="37">
        <f t="shared" si="1"/>
        <v>37242.09</v>
      </c>
      <c r="J112" s="37" t="s">
        <v>37</v>
      </c>
      <c r="K112" s="37">
        <v>70</v>
      </c>
      <c r="L112" s="30" t="s">
        <v>81</v>
      </c>
      <c r="M112" s="30" t="s">
        <v>548</v>
      </c>
    </row>
    <row r="113" s="8" customFormat="1" spans="1:13">
      <c r="A113" s="30">
        <v>109</v>
      </c>
      <c r="B113" s="31">
        <v>3</v>
      </c>
      <c r="C113" s="32" t="s">
        <v>781</v>
      </c>
      <c r="D113" s="33" t="s">
        <v>673</v>
      </c>
      <c r="E113" s="45">
        <v>14.95</v>
      </c>
      <c r="F113" s="46">
        <v>11.2959</v>
      </c>
      <c r="G113" s="36" t="s">
        <v>80</v>
      </c>
      <c r="H113" s="37">
        <v>3420</v>
      </c>
      <c r="I113" s="37">
        <f t="shared" si="1"/>
        <v>38631.978</v>
      </c>
      <c r="J113" s="37" t="s">
        <v>37</v>
      </c>
      <c r="K113" s="37">
        <v>70</v>
      </c>
      <c r="L113" s="30" t="s">
        <v>81</v>
      </c>
      <c r="M113" s="30" t="s">
        <v>548</v>
      </c>
    </row>
    <row r="114" s="8" customFormat="1" spans="1:13">
      <c r="A114" s="30">
        <v>110</v>
      </c>
      <c r="B114" s="31">
        <v>3</v>
      </c>
      <c r="C114" s="32" t="s">
        <v>782</v>
      </c>
      <c r="D114" s="33" t="s">
        <v>673</v>
      </c>
      <c r="E114" s="45">
        <v>10.12</v>
      </c>
      <c r="F114" s="46">
        <v>7.6456</v>
      </c>
      <c r="G114" s="36" t="s">
        <v>80</v>
      </c>
      <c r="H114" s="37">
        <v>3420</v>
      </c>
      <c r="I114" s="37">
        <f t="shared" si="1"/>
        <v>26147.952</v>
      </c>
      <c r="J114" s="37" t="s">
        <v>37</v>
      </c>
      <c r="K114" s="37">
        <v>70</v>
      </c>
      <c r="L114" s="30" t="s">
        <v>81</v>
      </c>
      <c r="M114" s="30" t="s">
        <v>548</v>
      </c>
    </row>
    <row r="115" s="8" customFormat="1" spans="1:13">
      <c r="A115" s="30">
        <v>111</v>
      </c>
      <c r="B115" s="31">
        <v>3</v>
      </c>
      <c r="C115" s="32" t="s">
        <v>783</v>
      </c>
      <c r="D115" s="33" t="s">
        <v>673</v>
      </c>
      <c r="E115" s="45">
        <v>11.13</v>
      </c>
      <c r="F115" s="46">
        <v>8.408</v>
      </c>
      <c r="G115" s="36" t="s">
        <v>80</v>
      </c>
      <c r="H115" s="37">
        <v>3420</v>
      </c>
      <c r="I115" s="37">
        <f t="shared" si="1"/>
        <v>28755.36</v>
      </c>
      <c r="J115" s="37" t="s">
        <v>37</v>
      </c>
      <c r="K115" s="37">
        <v>70</v>
      </c>
      <c r="L115" s="30" t="s">
        <v>81</v>
      </c>
      <c r="M115" s="30" t="s">
        <v>548</v>
      </c>
    </row>
    <row r="116" s="8" customFormat="1" spans="1:13">
      <c r="A116" s="30">
        <v>112</v>
      </c>
      <c r="B116" s="31">
        <v>3</v>
      </c>
      <c r="C116" s="32" t="s">
        <v>784</v>
      </c>
      <c r="D116" s="33" t="s">
        <v>673</v>
      </c>
      <c r="E116" s="45">
        <v>10.26</v>
      </c>
      <c r="F116" s="46">
        <v>7.752</v>
      </c>
      <c r="G116" s="36" t="s">
        <v>80</v>
      </c>
      <c r="H116" s="37">
        <v>3420</v>
      </c>
      <c r="I116" s="37">
        <f t="shared" si="1"/>
        <v>26511.84</v>
      </c>
      <c r="J116" s="37" t="s">
        <v>37</v>
      </c>
      <c r="K116" s="37">
        <v>70</v>
      </c>
      <c r="L116" s="30" t="s">
        <v>81</v>
      </c>
      <c r="M116" s="30" t="s">
        <v>548</v>
      </c>
    </row>
    <row r="117" s="8" customFormat="1" spans="1:13">
      <c r="A117" s="30">
        <v>113</v>
      </c>
      <c r="B117" s="31">
        <v>3</v>
      </c>
      <c r="C117" s="32" t="s">
        <v>785</v>
      </c>
      <c r="D117" s="33" t="s">
        <v>673</v>
      </c>
      <c r="E117" s="45">
        <v>8.95</v>
      </c>
      <c r="F117" s="46">
        <v>6.76</v>
      </c>
      <c r="G117" s="36" t="s">
        <v>80</v>
      </c>
      <c r="H117" s="37">
        <v>3420</v>
      </c>
      <c r="I117" s="37">
        <f t="shared" si="1"/>
        <v>23119.2</v>
      </c>
      <c r="J117" s="37" t="s">
        <v>37</v>
      </c>
      <c r="K117" s="37">
        <v>70</v>
      </c>
      <c r="L117" s="30" t="s">
        <v>81</v>
      </c>
      <c r="M117" s="30" t="s">
        <v>548</v>
      </c>
    </row>
    <row r="118" s="8" customFormat="1" spans="1:13">
      <c r="A118" s="30">
        <v>114</v>
      </c>
      <c r="B118" s="31">
        <v>3</v>
      </c>
      <c r="C118" s="32" t="s">
        <v>786</v>
      </c>
      <c r="D118" s="33" t="s">
        <v>673</v>
      </c>
      <c r="E118" s="45">
        <v>9.39</v>
      </c>
      <c r="F118" s="46">
        <v>7.097</v>
      </c>
      <c r="G118" s="36" t="s">
        <v>80</v>
      </c>
      <c r="H118" s="37">
        <v>3420</v>
      </c>
      <c r="I118" s="37">
        <f t="shared" si="1"/>
        <v>24271.74</v>
      </c>
      <c r="J118" s="37" t="s">
        <v>37</v>
      </c>
      <c r="K118" s="37">
        <v>70</v>
      </c>
      <c r="L118" s="30" t="s">
        <v>81</v>
      </c>
      <c r="M118" s="30" t="s">
        <v>548</v>
      </c>
    </row>
    <row r="119" s="8" customFormat="1" spans="1:13">
      <c r="A119" s="30">
        <v>115</v>
      </c>
      <c r="B119" s="31">
        <v>3</v>
      </c>
      <c r="C119" s="32" t="s">
        <v>787</v>
      </c>
      <c r="D119" s="33" t="s">
        <v>673</v>
      </c>
      <c r="E119" s="45">
        <v>8.54</v>
      </c>
      <c r="F119" s="46">
        <v>6.4496</v>
      </c>
      <c r="G119" s="36" t="s">
        <v>80</v>
      </c>
      <c r="H119" s="37">
        <v>3420</v>
      </c>
      <c r="I119" s="37">
        <f t="shared" si="1"/>
        <v>22057.632</v>
      </c>
      <c r="J119" s="37" t="s">
        <v>37</v>
      </c>
      <c r="K119" s="37">
        <v>70</v>
      </c>
      <c r="L119" s="30" t="s">
        <v>81</v>
      </c>
      <c r="M119" s="30" t="s">
        <v>548</v>
      </c>
    </row>
    <row r="120" s="8" customFormat="1" spans="1:13">
      <c r="A120" s="30">
        <v>116</v>
      </c>
      <c r="B120" s="31">
        <v>3</v>
      </c>
      <c r="C120" s="32" t="s">
        <v>788</v>
      </c>
      <c r="D120" s="33" t="s">
        <v>673</v>
      </c>
      <c r="E120" s="45">
        <v>15.65</v>
      </c>
      <c r="F120" s="46">
        <v>10.946</v>
      </c>
      <c r="G120" s="36" t="s">
        <v>80</v>
      </c>
      <c r="H120" s="37">
        <v>3420</v>
      </c>
      <c r="I120" s="37">
        <f t="shared" si="1"/>
        <v>37435.32</v>
      </c>
      <c r="J120" s="37" t="s">
        <v>37</v>
      </c>
      <c r="K120" s="37">
        <v>70</v>
      </c>
      <c r="L120" s="30" t="s">
        <v>81</v>
      </c>
      <c r="M120" s="30" t="s">
        <v>548</v>
      </c>
    </row>
    <row r="121" s="8" customFormat="1" spans="1:13">
      <c r="A121" s="30">
        <v>117</v>
      </c>
      <c r="B121" s="31">
        <v>3</v>
      </c>
      <c r="C121" s="32" t="s">
        <v>789</v>
      </c>
      <c r="D121" s="33" t="s">
        <v>673</v>
      </c>
      <c r="E121" s="45">
        <v>9.26</v>
      </c>
      <c r="F121" s="46">
        <v>6.476</v>
      </c>
      <c r="G121" s="36" t="s">
        <v>80</v>
      </c>
      <c r="H121" s="37">
        <v>3420</v>
      </c>
      <c r="I121" s="37">
        <f t="shared" si="1"/>
        <v>22147.92</v>
      </c>
      <c r="J121" s="37" t="s">
        <v>37</v>
      </c>
      <c r="K121" s="37">
        <v>70</v>
      </c>
      <c r="L121" s="30" t="s">
        <v>81</v>
      </c>
      <c r="M121" s="30" t="s">
        <v>548</v>
      </c>
    </row>
    <row r="122" s="8" customFormat="1" spans="1:13">
      <c r="A122" s="30">
        <v>118</v>
      </c>
      <c r="B122" s="31">
        <v>3</v>
      </c>
      <c r="C122" s="32" t="s">
        <v>790</v>
      </c>
      <c r="D122" s="33" t="s">
        <v>673</v>
      </c>
      <c r="E122" s="45">
        <v>9.68</v>
      </c>
      <c r="F122" s="46">
        <v>6.7731</v>
      </c>
      <c r="G122" s="36" t="s">
        <v>80</v>
      </c>
      <c r="H122" s="37">
        <v>3420</v>
      </c>
      <c r="I122" s="37">
        <f t="shared" si="1"/>
        <v>23164.002</v>
      </c>
      <c r="J122" s="37" t="s">
        <v>37</v>
      </c>
      <c r="K122" s="37">
        <v>70</v>
      </c>
      <c r="L122" s="30" t="s">
        <v>81</v>
      </c>
      <c r="M122" s="30" t="s">
        <v>548</v>
      </c>
    </row>
    <row r="123" s="8" customFormat="1" spans="1:13">
      <c r="A123" s="30">
        <v>119</v>
      </c>
      <c r="B123" s="31">
        <v>3</v>
      </c>
      <c r="C123" s="32" t="s">
        <v>791</v>
      </c>
      <c r="D123" s="33" t="s">
        <v>673</v>
      </c>
      <c r="E123" s="45">
        <v>17.84</v>
      </c>
      <c r="F123" s="46">
        <v>12.4785</v>
      </c>
      <c r="G123" s="36" t="s">
        <v>80</v>
      </c>
      <c r="H123" s="37">
        <v>3420</v>
      </c>
      <c r="I123" s="37">
        <f t="shared" si="1"/>
        <v>42676.47</v>
      </c>
      <c r="J123" s="37" t="s">
        <v>37</v>
      </c>
      <c r="K123" s="37">
        <v>70</v>
      </c>
      <c r="L123" s="30" t="s">
        <v>81</v>
      </c>
      <c r="M123" s="30" t="s">
        <v>548</v>
      </c>
    </row>
    <row r="124" s="8" customFormat="1" spans="1:13">
      <c r="A124" s="30">
        <v>120</v>
      </c>
      <c r="B124" s="31">
        <v>3</v>
      </c>
      <c r="C124" s="32" t="s">
        <v>792</v>
      </c>
      <c r="D124" s="33" t="s">
        <v>673</v>
      </c>
      <c r="E124" s="45">
        <v>10.32</v>
      </c>
      <c r="F124" s="46">
        <v>7.221</v>
      </c>
      <c r="G124" s="36" t="s">
        <v>80</v>
      </c>
      <c r="H124" s="37">
        <v>3420</v>
      </c>
      <c r="I124" s="37">
        <f t="shared" si="1"/>
        <v>24695.82</v>
      </c>
      <c r="J124" s="37" t="s">
        <v>37</v>
      </c>
      <c r="K124" s="37">
        <v>70</v>
      </c>
      <c r="L124" s="30" t="s">
        <v>81</v>
      </c>
      <c r="M124" s="30" t="s">
        <v>548</v>
      </c>
    </row>
    <row r="125" s="8" customFormat="1" spans="1:13">
      <c r="A125" s="30">
        <v>121</v>
      </c>
      <c r="B125" s="31">
        <v>3</v>
      </c>
      <c r="C125" s="32" t="s">
        <v>793</v>
      </c>
      <c r="D125" s="33" t="s">
        <v>673</v>
      </c>
      <c r="E125" s="45">
        <v>9.69</v>
      </c>
      <c r="F125" s="46">
        <v>6.7805</v>
      </c>
      <c r="G125" s="36" t="s">
        <v>80</v>
      </c>
      <c r="H125" s="37">
        <v>3420</v>
      </c>
      <c r="I125" s="37">
        <f t="shared" si="1"/>
        <v>23189.31</v>
      </c>
      <c r="J125" s="37" t="s">
        <v>37</v>
      </c>
      <c r="K125" s="37">
        <v>70</v>
      </c>
      <c r="L125" s="30" t="s">
        <v>81</v>
      </c>
      <c r="M125" s="30" t="s">
        <v>548</v>
      </c>
    </row>
    <row r="126" s="8" customFormat="1" spans="1:13">
      <c r="A126" s="30">
        <v>122</v>
      </c>
      <c r="B126" s="31">
        <v>3</v>
      </c>
      <c r="C126" s="32" t="s">
        <v>794</v>
      </c>
      <c r="D126" s="33" t="s">
        <v>673</v>
      </c>
      <c r="E126" s="45">
        <v>16.57</v>
      </c>
      <c r="F126" s="46">
        <v>13.0725</v>
      </c>
      <c r="G126" s="36" t="s">
        <v>80</v>
      </c>
      <c r="H126" s="37">
        <v>3420</v>
      </c>
      <c r="I126" s="37">
        <f t="shared" si="1"/>
        <v>44707.95</v>
      </c>
      <c r="J126" s="37" t="s">
        <v>37</v>
      </c>
      <c r="K126" s="37">
        <v>70</v>
      </c>
      <c r="L126" s="30" t="s">
        <v>81</v>
      </c>
      <c r="M126" s="30" t="s">
        <v>548</v>
      </c>
    </row>
    <row r="127" s="8" customFormat="1" spans="1:13">
      <c r="A127" s="30">
        <v>123</v>
      </c>
      <c r="B127" s="31">
        <v>3</v>
      </c>
      <c r="C127" s="32" t="s">
        <v>795</v>
      </c>
      <c r="D127" s="33" t="s">
        <v>673</v>
      </c>
      <c r="E127" s="45">
        <v>7.81</v>
      </c>
      <c r="F127" s="46">
        <v>6.1566</v>
      </c>
      <c r="G127" s="36" t="s">
        <v>80</v>
      </c>
      <c r="H127" s="37">
        <v>3420</v>
      </c>
      <c r="I127" s="37">
        <f t="shared" si="1"/>
        <v>21055.572</v>
      </c>
      <c r="J127" s="37" t="s">
        <v>37</v>
      </c>
      <c r="K127" s="37">
        <v>70</v>
      </c>
      <c r="L127" s="30" t="s">
        <v>81</v>
      </c>
      <c r="M127" s="30" t="s">
        <v>548</v>
      </c>
    </row>
    <row r="128" s="8" customFormat="1" spans="1:13">
      <c r="A128" s="30">
        <v>124</v>
      </c>
      <c r="B128" s="31">
        <v>3</v>
      </c>
      <c r="C128" s="32" t="s">
        <v>796</v>
      </c>
      <c r="D128" s="33" t="s">
        <v>673</v>
      </c>
      <c r="E128" s="45">
        <v>18.06</v>
      </c>
      <c r="F128" s="46">
        <v>14.247</v>
      </c>
      <c r="G128" s="36" t="s">
        <v>80</v>
      </c>
      <c r="H128" s="37">
        <v>3420</v>
      </c>
      <c r="I128" s="37">
        <f t="shared" si="1"/>
        <v>48724.74</v>
      </c>
      <c r="J128" s="37" t="s">
        <v>37</v>
      </c>
      <c r="K128" s="37">
        <v>70</v>
      </c>
      <c r="L128" s="30" t="s">
        <v>81</v>
      </c>
      <c r="M128" s="30" t="s">
        <v>548</v>
      </c>
    </row>
    <row r="129" s="8" customFormat="1" spans="1:13">
      <c r="A129" s="30">
        <v>125</v>
      </c>
      <c r="B129" s="31">
        <v>3</v>
      </c>
      <c r="C129" s="32" t="s">
        <v>797</v>
      </c>
      <c r="D129" s="33" t="s">
        <v>673</v>
      </c>
      <c r="E129" s="45">
        <v>14.93</v>
      </c>
      <c r="F129" s="46">
        <v>11.4265</v>
      </c>
      <c r="G129" s="36" t="s">
        <v>80</v>
      </c>
      <c r="H129" s="37">
        <v>3420</v>
      </c>
      <c r="I129" s="37">
        <f t="shared" si="1"/>
        <v>39078.63</v>
      </c>
      <c r="J129" s="37" t="s">
        <v>37</v>
      </c>
      <c r="K129" s="37">
        <v>70</v>
      </c>
      <c r="L129" s="30" t="s">
        <v>81</v>
      </c>
      <c r="M129" s="30" t="s">
        <v>548</v>
      </c>
    </row>
    <row r="130" s="8" customFormat="1" spans="1:13">
      <c r="A130" s="30">
        <v>126</v>
      </c>
      <c r="B130" s="31">
        <v>3</v>
      </c>
      <c r="C130" s="32" t="s">
        <v>798</v>
      </c>
      <c r="D130" s="33" t="s">
        <v>673</v>
      </c>
      <c r="E130" s="45">
        <v>5.6</v>
      </c>
      <c r="F130" s="46">
        <v>4.2845</v>
      </c>
      <c r="G130" s="36" t="s">
        <v>80</v>
      </c>
      <c r="H130" s="37">
        <v>3420</v>
      </c>
      <c r="I130" s="37">
        <f t="shared" si="1"/>
        <v>14652.99</v>
      </c>
      <c r="J130" s="37" t="s">
        <v>37</v>
      </c>
      <c r="K130" s="37">
        <v>70</v>
      </c>
      <c r="L130" s="30" t="s">
        <v>81</v>
      </c>
      <c r="M130" s="30" t="s">
        <v>548</v>
      </c>
    </row>
    <row r="131" s="8" customFormat="1" spans="1:13">
      <c r="A131" s="30">
        <v>127</v>
      </c>
      <c r="B131" s="31">
        <v>3</v>
      </c>
      <c r="C131" s="32" t="s">
        <v>799</v>
      </c>
      <c r="D131" s="33" t="s">
        <v>673</v>
      </c>
      <c r="E131" s="45">
        <v>14.67</v>
      </c>
      <c r="F131" s="46">
        <v>11.2209</v>
      </c>
      <c r="G131" s="36" t="s">
        <v>80</v>
      </c>
      <c r="H131" s="37">
        <v>3420</v>
      </c>
      <c r="I131" s="37">
        <f t="shared" si="1"/>
        <v>38375.478</v>
      </c>
      <c r="J131" s="37" t="s">
        <v>37</v>
      </c>
      <c r="K131" s="37">
        <v>70</v>
      </c>
      <c r="L131" s="30" t="s">
        <v>81</v>
      </c>
      <c r="M131" s="30" t="s">
        <v>548</v>
      </c>
    </row>
    <row r="132" s="8" customFormat="1" spans="1:13">
      <c r="A132" s="30">
        <v>128</v>
      </c>
      <c r="B132" s="31">
        <v>3</v>
      </c>
      <c r="C132" s="32" t="s">
        <v>800</v>
      </c>
      <c r="D132" s="33" t="s">
        <v>673</v>
      </c>
      <c r="E132" s="45">
        <v>9.02</v>
      </c>
      <c r="F132" s="46">
        <v>6.8991</v>
      </c>
      <c r="G132" s="36" t="s">
        <v>80</v>
      </c>
      <c r="H132" s="37">
        <v>3420</v>
      </c>
      <c r="I132" s="37">
        <f t="shared" si="1"/>
        <v>23594.922</v>
      </c>
      <c r="J132" s="37" t="s">
        <v>37</v>
      </c>
      <c r="K132" s="37">
        <v>70</v>
      </c>
      <c r="L132" s="30" t="s">
        <v>81</v>
      </c>
      <c r="M132" s="30" t="s">
        <v>548</v>
      </c>
    </row>
    <row r="133" s="8" customFormat="1" spans="1:13">
      <c r="A133" s="30">
        <v>129</v>
      </c>
      <c r="B133" s="31">
        <v>3</v>
      </c>
      <c r="C133" s="32" t="s">
        <v>801</v>
      </c>
      <c r="D133" s="33" t="s">
        <v>673</v>
      </c>
      <c r="E133" s="45">
        <v>8.54</v>
      </c>
      <c r="F133" s="46">
        <v>6.5305</v>
      </c>
      <c r="G133" s="36" t="s">
        <v>80</v>
      </c>
      <c r="H133" s="37">
        <v>3420</v>
      </c>
      <c r="I133" s="37">
        <f t="shared" ref="I133:I187" si="2">3420*F133</f>
        <v>22334.31</v>
      </c>
      <c r="J133" s="37" t="s">
        <v>37</v>
      </c>
      <c r="K133" s="37">
        <v>70</v>
      </c>
      <c r="L133" s="30" t="s">
        <v>81</v>
      </c>
      <c r="M133" s="30" t="s">
        <v>548</v>
      </c>
    </row>
    <row r="134" s="8" customFormat="1" spans="1:13">
      <c r="A134" s="30">
        <v>130</v>
      </c>
      <c r="B134" s="31">
        <v>3</v>
      </c>
      <c r="C134" s="32" t="s">
        <v>802</v>
      </c>
      <c r="D134" s="33" t="s">
        <v>673</v>
      </c>
      <c r="E134" s="45">
        <v>6.64</v>
      </c>
      <c r="F134" s="46">
        <v>5.082</v>
      </c>
      <c r="G134" s="36" t="s">
        <v>80</v>
      </c>
      <c r="H134" s="37">
        <v>3420</v>
      </c>
      <c r="I134" s="37">
        <f t="shared" si="2"/>
        <v>17380.44</v>
      </c>
      <c r="J134" s="37" t="s">
        <v>37</v>
      </c>
      <c r="K134" s="37">
        <v>70</v>
      </c>
      <c r="L134" s="30" t="s">
        <v>81</v>
      </c>
      <c r="M134" s="30" t="s">
        <v>548</v>
      </c>
    </row>
    <row r="135" s="8" customFormat="1" spans="1:13">
      <c r="A135" s="30">
        <v>131</v>
      </c>
      <c r="B135" s="31">
        <v>3</v>
      </c>
      <c r="C135" s="32" t="s">
        <v>803</v>
      </c>
      <c r="D135" s="33" t="s">
        <v>673</v>
      </c>
      <c r="E135" s="45">
        <v>10.47</v>
      </c>
      <c r="F135" s="46">
        <v>8.01</v>
      </c>
      <c r="G135" s="36" t="s">
        <v>80</v>
      </c>
      <c r="H135" s="37">
        <v>3420</v>
      </c>
      <c r="I135" s="37">
        <f t="shared" si="2"/>
        <v>27394.2</v>
      </c>
      <c r="J135" s="37" t="s">
        <v>37</v>
      </c>
      <c r="K135" s="37">
        <v>70</v>
      </c>
      <c r="L135" s="30" t="s">
        <v>81</v>
      </c>
      <c r="M135" s="30" t="s">
        <v>548</v>
      </c>
    </row>
    <row r="136" s="8" customFormat="1" spans="1:13">
      <c r="A136" s="30">
        <v>132</v>
      </c>
      <c r="B136" s="31">
        <v>3</v>
      </c>
      <c r="C136" s="32" t="s">
        <v>804</v>
      </c>
      <c r="D136" s="33" t="s">
        <v>673</v>
      </c>
      <c r="E136" s="45">
        <v>10.18</v>
      </c>
      <c r="F136" s="46">
        <v>7.7924</v>
      </c>
      <c r="G136" s="36" t="s">
        <v>80</v>
      </c>
      <c r="H136" s="37">
        <v>3420</v>
      </c>
      <c r="I136" s="37">
        <f t="shared" si="2"/>
        <v>26650.008</v>
      </c>
      <c r="J136" s="37" t="s">
        <v>37</v>
      </c>
      <c r="K136" s="37">
        <v>70</v>
      </c>
      <c r="L136" s="30" t="s">
        <v>81</v>
      </c>
      <c r="M136" s="30" t="s">
        <v>548</v>
      </c>
    </row>
    <row r="137" s="8" customFormat="1" spans="1:13">
      <c r="A137" s="30">
        <v>133</v>
      </c>
      <c r="B137" s="31">
        <v>3</v>
      </c>
      <c r="C137" s="32" t="s">
        <v>805</v>
      </c>
      <c r="D137" s="33" t="s">
        <v>673</v>
      </c>
      <c r="E137" s="45">
        <v>15.39</v>
      </c>
      <c r="F137" s="46">
        <v>11.7749</v>
      </c>
      <c r="G137" s="36" t="s">
        <v>80</v>
      </c>
      <c r="H137" s="37">
        <v>3420</v>
      </c>
      <c r="I137" s="37">
        <f t="shared" si="2"/>
        <v>40270.158</v>
      </c>
      <c r="J137" s="37" t="s">
        <v>37</v>
      </c>
      <c r="K137" s="37">
        <v>70</v>
      </c>
      <c r="L137" s="30" t="s">
        <v>81</v>
      </c>
      <c r="M137" s="30" t="s">
        <v>548</v>
      </c>
    </row>
    <row r="138" s="8" customFormat="1" spans="1:13">
      <c r="A138" s="30">
        <v>134</v>
      </c>
      <c r="B138" s="31">
        <v>3</v>
      </c>
      <c r="C138" s="32" t="s">
        <v>806</v>
      </c>
      <c r="D138" s="33" t="s">
        <v>673</v>
      </c>
      <c r="E138" s="45">
        <v>10.23</v>
      </c>
      <c r="F138" s="46">
        <v>7.8255</v>
      </c>
      <c r="G138" s="36" t="s">
        <v>80</v>
      </c>
      <c r="H138" s="37">
        <v>3420</v>
      </c>
      <c r="I138" s="37">
        <f t="shared" si="2"/>
        <v>26763.21</v>
      </c>
      <c r="J138" s="37" t="s">
        <v>37</v>
      </c>
      <c r="K138" s="37">
        <v>70</v>
      </c>
      <c r="L138" s="30" t="s">
        <v>81</v>
      </c>
      <c r="M138" s="30" t="s">
        <v>548</v>
      </c>
    </row>
    <row r="139" s="8" customFormat="1" spans="1:13">
      <c r="A139" s="30">
        <v>135</v>
      </c>
      <c r="B139" s="31">
        <v>3</v>
      </c>
      <c r="C139" s="32" t="s">
        <v>807</v>
      </c>
      <c r="D139" s="33" t="s">
        <v>673</v>
      </c>
      <c r="E139" s="34">
        <v>14.75</v>
      </c>
      <c r="F139" s="35">
        <v>11.283</v>
      </c>
      <c r="G139" s="36" t="s">
        <v>80</v>
      </c>
      <c r="H139" s="37">
        <v>3420</v>
      </c>
      <c r="I139" s="37">
        <f t="shared" si="2"/>
        <v>38587.86</v>
      </c>
      <c r="J139" s="37" t="s">
        <v>37</v>
      </c>
      <c r="K139" s="37">
        <v>70</v>
      </c>
      <c r="L139" s="30" t="s">
        <v>81</v>
      </c>
      <c r="M139" s="30" t="s">
        <v>548</v>
      </c>
    </row>
    <row r="140" s="8" customFormat="1" spans="1:13">
      <c r="A140" s="30">
        <v>136</v>
      </c>
      <c r="B140" s="31">
        <v>4</v>
      </c>
      <c r="C140" s="32" t="s">
        <v>808</v>
      </c>
      <c r="D140" s="33" t="s">
        <v>673</v>
      </c>
      <c r="E140" s="34">
        <v>9.28</v>
      </c>
      <c r="F140" s="35">
        <v>6.8991</v>
      </c>
      <c r="G140" s="36" t="s">
        <v>80</v>
      </c>
      <c r="H140" s="37">
        <v>3420</v>
      </c>
      <c r="I140" s="37">
        <f t="shared" si="2"/>
        <v>23594.922</v>
      </c>
      <c r="J140" s="37" t="s">
        <v>37</v>
      </c>
      <c r="K140" s="37">
        <v>70</v>
      </c>
      <c r="L140" s="30" t="s">
        <v>81</v>
      </c>
      <c r="M140" s="30" t="s">
        <v>548</v>
      </c>
    </row>
    <row r="141" s="8" customFormat="1" spans="1:13">
      <c r="A141" s="30">
        <v>137</v>
      </c>
      <c r="B141" s="31">
        <v>4</v>
      </c>
      <c r="C141" s="32" t="s">
        <v>809</v>
      </c>
      <c r="D141" s="33" t="s">
        <v>673</v>
      </c>
      <c r="E141" s="34">
        <v>7.57</v>
      </c>
      <c r="F141" s="35">
        <v>5.6234</v>
      </c>
      <c r="G141" s="36" t="s">
        <v>80</v>
      </c>
      <c r="H141" s="37">
        <v>3420</v>
      </c>
      <c r="I141" s="37">
        <f t="shared" si="2"/>
        <v>19232.028</v>
      </c>
      <c r="J141" s="37" t="s">
        <v>37</v>
      </c>
      <c r="K141" s="37">
        <v>70</v>
      </c>
      <c r="L141" s="30" t="s">
        <v>81</v>
      </c>
      <c r="M141" s="30" t="s">
        <v>548</v>
      </c>
    </row>
    <row r="142" s="8" customFormat="1" spans="1:13">
      <c r="A142" s="30">
        <v>138</v>
      </c>
      <c r="B142" s="31">
        <v>4</v>
      </c>
      <c r="C142" s="32" t="s">
        <v>810</v>
      </c>
      <c r="D142" s="33" t="s">
        <v>673</v>
      </c>
      <c r="E142" s="34">
        <v>7.7</v>
      </c>
      <c r="F142" s="35">
        <v>5.7225</v>
      </c>
      <c r="G142" s="36" t="s">
        <v>80</v>
      </c>
      <c r="H142" s="37">
        <v>3420</v>
      </c>
      <c r="I142" s="37">
        <f t="shared" si="2"/>
        <v>19570.95</v>
      </c>
      <c r="J142" s="37" t="s">
        <v>37</v>
      </c>
      <c r="K142" s="37">
        <v>70</v>
      </c>
      <c r="L142" s="30" t="s">
        <v>81</v>
      </c>
      <c r="M142" s="30" t="s">
        <v>548</v>
      </c>
    </row>
    <row r="143" s="8" customFormat="1" spans="1:13">
      <c r="A143" s="30">
        <v>139</v>
      </c>
      <c r="B143" s="31">
        <v>4</v>
      </c>
      <c r="C143" s="32" t="s">
        <v>811</v>
      </c>
      <c r="D143" s="33" t="s">
        <v>673</v>
      </c>
      <c r="E143" s="34">
        <v>15.46</v>
      </c>
      <c r="F143" s="35">
        <v>11.4855</v>
      </c>
      <c r="G143" s="36" t="s">
        <v>80</v>
      </c>
      <c r="H143" s="37">
        <v>3420</v>
      </c>
      <c r="I143" s="37">
        <f t="shared" si="2"/>
        <v>39280.41</v>
      </c>
      <c r="J143" s="37" t="s">
        <v>37</v>
      </c>
      <c r="K143" s="37">
        <v>70</v>
      </c>
      <c r="L143" s="30" t="s">
        <v>81</v>
      </c>
      <c r="M143" s="30" t="s">
        <v>548</v>
      </c>
    </row>
    <row r="144" s="8" customFormat="1" spans="1:13">
      <c r="A144" s="30">
        <v>140</v>
      </c>
      <c r="B144" s="31">
        <v>4</v>
      </c>
      <c r="C144" s="32" t="s">
        <v>812</v>
      </c>
      <c r="D144" s="33" t="s">
        <v>673</v>
      </c>
      <c r="E144" s="34">
        <v>13.41</v>
      </c>
      <c r="F144" s="35">
        <v>9.9609</v>
      </c>
      <c r="G144" s="36" t="s">
        <v>80</v>
      </c>
      <c r="H144" s="37">
        <v>3420</v>
      </c>
      <c r="I144" s="37">
        <f t="shared" si="2"/>
        <v>34066.278</v>
      </c>
      <c r="J144" s="37" t="s">
        <v>37</v>
      </c>
      <c r="K144" s="37">
        <v>70</v>
      </c>
      <c r="L144" s="30" t="s">
        <v>81</v>
      </c>
      <c r="M144" s="30" t="s">
        <v>548</v>
      </c>
    </row>
    <row r="145" s="8" customFormat="1" spans="1:13">
      <c r="A145" s="30">
        <v>141</v>
      </c>
      <c r="B145" s="31">
        <v>4</v>
      </c>
      <c r="C145" s="32" t="s">
        <v>813</v>
      </c>
      <c r="D145" s="33" t="s">
        <v>673</v>
      </c>
      <c r="E145" s="34">
        <v>6.04</v>
      </c>
      <c r="F145" s="35">
        <v>4.488</v>
      </c>
      <c r="G145" s="36" t="s">
        <v>80</v>
      </c>
      <c r="H145" s="37">
        <v>3420</v>
      </c>
      <c r="I145" s="37">
        <f t="shared" si="2"/>
        <v>15348.96</v>
      </c>
      <c r="J145" s="37" t="s">
        <v>37</v>
      </c>
      <c r="K145" s="37">
        <v>70</v>
      </c>
      <c r="L145" s="30" t="s">
        <v>81</v>
      </c>
      <c r="M145" s="30" t="s">
        <v>548</v>
      </c>
    </row>
    <row r="146" s="8" customFormat="1" spans="1:13">
      <c r="A146" s="30">
        <v>142</v>
      </c>
      <c r="B146" s="31">
        <v>4</v>
      </c>
      <c r="C146" s="32" t="s">
        <v>814</v>
      </c>
      <c r="D146" s="33" t="s">
        <v>673</v>
      </c>
      <c r="E146" s="34">
        <v>9.13</v>
      </c>
      <c r="F146" s="35">
        <v>6.783</v>
      </c>
      <c r="G146" s="36" t="s">
        <v>80</v>
      </c>
      <c r="H146" s="37">
        <v>3420</v>
      </c>
      <c r="I146" s="37">
        <f t="shared" si="2"/>
        <v>23197.86</v>
      </c>
      <c r="J146" s="37" t="s">
        <v>37</v>
      </c>
      <c r="K146" s="37">
        <v>70</v>
      </c>
      <c r="L146" s="30" t="s">
        <v>81</v>
      </c>
      <c r="M146" s="30" t="s">
        <v>548</v>
      </c>
    </row>
    <row r="147" s="8" customFormat="1" spans="1:13">
      <c r="A147" s="30">
        <v>143</v>
      </c>
      <c r="B147" s="31">
        <v>4</v>
      </c>
      <c r="C147" s="32" t="s">
        <v>815</v>
      </c>
      <c r="D147" s="33" t="s">
        <v>673</v>
      </c>
      <c r="E147" s="34">
        <v>7.25</v>
      </c>
      <c r="F147" s="35">
        <v>5.3865</v>
      </c>
      <c r="G147" s="36" t="s">
        <v>80</v>
      </c>
      <c r="H147" s="37">
        <v>3420</v>
      </c>
      <c r="I147" s="37">
        <f t="shared" si="2"/>
        <v>18421.83</v>
      </c>
      <c r="J147" s="37" t="s">
        <v>37</v>
      </c>
      <c r="K147" s="37">
        <v>70</v>
      </c>
      <c r="L147" s="30" t="s">
        <v>81</v>
      </c>
      <c r="M147" s="30" t="s">
        <v>548</v>
      </c>
    </row>
    <row r="148" s="8" customFormat="1" spans="1:13">
      <c r="A148" s="30">
        <v>144</v>
      </c>
      <c r="B148" s="31">
        <v>4</v>
      </c>
      <c r="C148" s="32" t="s">
        <v>816</v>
      </c>
      <c r="D148" s="33" t="s">
        <v>673</v>
      </c>
      <c r="E148" s="34">
        <v>6.14</v>
      </c>
      <c r="F148" s="35">
        <v>4.5625</v>
      </c>
      <c r="G148" s="36" t="s">
        <v>80</v>
      </c>
      <c r="H148" s="37">
        <v>3420</v>
      </c>
      <c r="I148" s="37">
        <f t="shared" si="2"/>
        <v>15603.75</v>
      </c>
      <c r="J148" s="37" t="s">
        <v>37</v>
      </c>
      <c r="K148" s="37">
        <v>70</v>
      </c>
      <c r="L148" s="30" t="s">
        <v>81</v>
      </c>
      <c r="M148" s="30" t="s">
        <v>548</v>
      </c>
    </row>
    <row r="149" s="8" customFormat="1" spans="1:13">
      <c r="A149" s="30">
        <v>145</v>
      </c>
      <c r="B149" s="31">
        <v>4</v>
      </c>
      <c r="C149" s="32" t="s">
        <v>817</v>
      </c>
      <c r="D149" s="33" t="s">
        <v>673</v>
      </c>
      <c r="E149" s="34">
        <v>8.94</v>
      </c>
      <c r="F149" s="35">
        <v>6.642</v>
      </c>
      <c r="G149" s="36" t="s">
        <v>80</v>
      </c>
      <c r="H149" s="37">
        <v>3420</v>
      </c>
      <c r="I149" s="37">
        <f t="shared" si="2"/>
        <v>22715.64</v>
      </c>
      <c r="J149" s="37" t="s">
        <v>37</v>
      </c>
      <c r="K149" s="37">
        <v>70</v>
      </c>
      <c r="L149" s="30" t="s">
        <v>81</v>
      </c>
      <c r="M149" s="30" t="s">
        <v>548</v>
      </c>
    </row>
    <row r="150" s="8" customFormat="1" spans="1:13">
      <c r="A150" s="30">
        <v>146</v>
      </c>
      <c r="B150" s="31">
        <v>4</v>
      </c>
      <c r="C150" s="32" t="s">
        <v>818</v>
      </c>
      <c r="D150" s="33" t="s">
        <v>673</v>
      </c>
      <c r="E150" s="34">
        <v>11.64</v>
      </c>
      <c r="F150" s="35">
        <v>8.6501</v>
      </c>
      <c r="G150" s="36" t="s">
        <v>80</v>
      </c>
      <c r="H150" s="37">
        <v>3420</v>
      </c>
      <c r="I150" s="37">
        <f t="shared" si="2"/>
        <v>29583.342</v>
      </c>
      <c r="J150" s="37" t="s">
        <v>37</v>
      </c>
      <c r="K150" s="37">
        <v>70</v>
      </c>
      <c r="L150" s="30" t="s">
        <v>81</v>
      </c>
      <c r="M150" s="30" t="s">
        <v>548</v>
      </c>
    </row>
    <row r="151" s="8" customFormat="1" spans="1:13">
      <c r="A151" s="30">
        <v>147</v>
      </c>
      <c r="B151" s="31">
        <v>4</v>
      </c>
      <c r="C151" s="32" t="s">
        <v>819</v>
      </c>
      <c r="D151" s="33" t="s">
        <v>673</v>
      </c>
      <c r="E151" s="34">
        <v>15.64</v>
      </c>
      <c r="F151" s="35">
        <v>11.6241</v>
      </c>
      <c r="G151" s="36" t="s">
        <v>80</v>
      </c>
      <c r="H151" s="37">
        <v>3420</v>
      </c>
      <c r="I151" s="37">
        <f t="shared" si="2"/>
        <v>39754.422</v>
      </c>
      <c r="J151" s="37" t="s">
        <v>37</v>
      </c>
      <c r="K151" s="37">
        <v>70</v>
      </c>
      <c r="L151" s="30" t="s">
        <v>81</v>
      </c>
      <c r="M151" s="30" t="s">
        <v>548</v>
      </c>
    </row>
    <row r="152" s="8" customFormat="1" spans="1:13">
      <c r="A152" s="30">
        <v>148</v>
      </c>
      <c r="B152" s="31">
        <v>4</v>
      </c>
      <c r="C152" s="32" t="s">
        <v>820</v>
      </c>
      <c r="D152" s="33" t="s">
        <v>673</v>
      </c>
      <c r="E152" s="34">
        <v>8.13</v>
      </c>
      <c r="F152" s="35">
        <v>6.1098</v>
      </c>
      <c r="G152" s="36" t="s">
        <v>80</v>
      </c>
      <c r="H152" s="37">
        <v>3420</v>
      </c>
      <c r="I152" s="37">
        <f t="shared" si="2"/>
        <v>20895.516</v>
      </c>
      <c r="J152" s="37" t="s">
        <v>37</v>
      </c>
      <c r="K152" s="37">
        <v>70</v>
      </c>
      <c r="L152" s="30" t="s">
        <v>81</v>
      </c>
      <c r="M152" s="30" t="s">
        <v>548</v>
      </c>
    </row>
    <row r="153" s="8" customFormat="1" spans="1:13">
      <c r="A153" s="30">
        <v>149</v>
      </c>
      <c r="B153" s="31">
        <v>4</v>
      </c>
      <c r="C153" s="32" t="s">
        <v>821</v>
      </c>
      <c r="D153" s="33" t="s">
        <v>673</v>
      </c>
      <c r="E153" s="34">
        <v>12.66</v>
      </c>
      <c r="F153" s="35">
        <v>9.5122</v>
      </c>
      <c r="G153" s="36" t="s">
        <v>80</v>
      </c>
      <c r="H153" s="37">
        <v>3420</v>
      </c>
      <c r="I153" s="37">
        <f t="shared" si="2"/>
        <v>32531.724</v>
      </c>
      <c r="J153" s="37" t="s">
        <v>37</v>
      </c>
      <c r="K153" s="37">
        <v>70</v>
      </c>
      <c r="L153" s="30" t="s">
        <v>81</v>
      </c>
      <c r="M153" s="30" t="s">
        <v>548</v>
      </c>
    </row>
    <row r="154" s="8" customFormat="1" spans="1:13">
      <c r="A154" s="30">
        <v>150</v>
      </c>
      <c r="B154" s="31">
        <v>4</v>
      </c>
      <c r="C154" s="32" t="s">
        <v>822</v>
      </c>
      <c r="D154" s="33" t="s">
        <v>673</v>
      </c>
      <c r="E154" s="34">
        <v>8.16</v>
      </c>
      <c r="F154" s="35">
        <v>6.2293</v>
      </c>
      <c r="G154" s="36" t="s">
        <v>80</v>
      </c>
      <c r="H154" s="37">
        <v>3420</v>
      </c>
      <c r="I154" s="37">
        <f t="shared" si="2"/>
        <v>21304.206</v>
      </c>
      <c r="J154" s="37" t="s">
        <v>37</v>
      </c>
      <c r="K154" s="37">
        <v>70</v>
      </c>
      <c r="L154" s="30" t="s">
        <v>81</v>
      </c>
      <c r="M154" s="30" t="s">
        <v>548</v>
      </c>
    </row>
    <row r="155" s="8" customFormat="1" spans="1:13">
      <c r="A155" s="30">
        <v>151</v>
      </c>
      <c r="B155" s="31">
        <v>4</v>
      </c>
      <c r="C155" s="32" t="s">
        <v>823</v>
      </c>
      <c r="D155" s="33" t="s">
        <v>673</v>
      </c>
      <c r="E155" s="34">
        <v>7.62</v>
      </c>
      <c r="F155" s="35">
        <v>5.8176</v>
      </c>
      <c r="G155" s="36" t="s">
        <v>80</v>
      </c>
      <c r="H155" s="37">
        <v>3420</v>
      </c>
      <c r="I155" s="37">
        <f t="shared" si="2"/>
        <v>19896.192</v>
      </c>
      <c r="J155" s="37" t="s">
        <v>37</v>
      </c>
      <c r="K155" s="37">
        <v>70</v>
      </c>
      <c r="L155" s="30" t="s">
        <v>81</v>
      </c>
      <c r="M155" s="30" t="s">
        <v>548</v>
      </c>
    </row>
    <row r="156" s="8" customFormat="1" spans="1:13">
      <c r="A156" s="30">
        <v>152</v>
      </c>
      <c r="B156" s="31">
        <v>4</v>
      </c>
      <c r="C156" s="32" t="s">
        <v>824</v>
      </c>
      <c r="D156" s="33" t="s">
        <v>673</v>
      </c>
      <c r="E156" s="34">
        <v>8.08</v>
      </c>
      <c r="F156" s="35">
        <v>6.1674</v>
      </c>
      <c r="G156" s="36" t="s">
        <v>80</v>
      </c>
      <c r="H156" s="37">
        <v>3420</v>
      </c>
      <c r="I156" s="37">
        <f t="shared" si="2"/>
        <v>21092.508</v>
      </c>
      <c r="J156" s="37" t="s">
        <v>37</v>
      </c>
      <c r="K156" s="37">
        <v>70</v>
      </c>
      <c r="L156" s="30" t="s">
        <v>81</v>
      </c>
      <c r="M156" s="30" t="s">
        <v>548</v>
      </c>
    </row>
    <row r="157" s="8" customFormat="1" spans="1:13">
      <c r="A157" s="30">
        <v>153</v>
      </c>
      <c r="B157" s="31">
        <v>4</v>
      </c>
      <c r="C157" s="32" t="s">
        <v>825</v>
      </c>
      <c r="D157" s="33" t="s">
        <v>673</v>
      </c>
      <c r="E157" s="34">
        <v>8</v>
      </c>
      <c r="F157" s="35">
        <v>6.11</v>
      </c>
      <c r="G157" s="36" t="s">
        <v>80</v>
      </c>
      <c r="H157" s="37">
        <v>3420</v>
      </c>
      <c r="I157" s="37">
        <f t="shared" si="2"/>
        <v>20896.2</v>
      </c>
      <c r="J157" s="37" t="s">
        <v>37</v>
      </c>
      <c r="K157" s="37">
        <v>70</v>
      </c>
      <c r="L157" s="30" t="s">
        <v>81</v>
      </c>
      <c r="M157" s="30" t="s">
        <v>548</v>
      </c>
    </row>
    <row r="158" s="8" customFormat="1" spans="1:13">
      <c r="A158" s="30">
        <v>154</v>
      </c>
      <c r="B158" s="31">
        <v>4</v>
      </c>
      <c r="C158" s="32" t="s">
        <v>826</v>
      </c>
      <c r="D158" s="33" t="s">
        <v>673</v>
      </c>
      <c r="E158" s="34">
        <v>10.76</v>
      </c>
      <c r="F158" s="35">
        <v>8.2145</v>
      </c>
      <c r="G158" s="36" t="s">
        <v>80</v>
      </c>
      <c r="H158" s="37">
        <v>3420</v>
      </c>
      <c r="I158" s="37">
        <f t="shared" si="2"/>
        <v>28093.59</v>
      </c>
      <c r="J158" s="37" t="s">
        <v>37</v>
      </c>
      <c r="K158" s="37">
        <v>70</v>
      </c>
      <c r="L158" s="30" t="s">
        <v>81</v>
      </c>
      <c r="M158" s="30" t="s">
        <v>548</v>
      </c>
    </row>
    <row r="159" s="8" customFormat="1" spans="1:13">
      <c r="A159" s="30">
        <v>155</v>
      </c>
      <c r="B159" s="31">
        <v>4</v>
      </c>
      <c r="C159" s="32" t="s">
        <v>827</v>
      </c>
      <c r="D159" s="33" t="s">
        <v>673</v>
      </c>
      <c r="E159" s="34">
        <v>16.27</v>
      </c>
      <c r="F159" s="35">
        <v>12.4234</v>
      </c>
      <c r="G159" s="36" t="s">
        <v>80</v>
      </c>
      <c r="H159" s="37">
        <v>3420</v>
      </c>
      <c r="I159" s="37">
        <f t="shared" si="2"/>
        <v>42488.028</v>
      </c>
      <c r="J159" s="37" t="s">
        <v>37</v>
      </c>
      <c r="K159" s="37">
        <v>70</v>
      </c>
      <c r="L159" s="30" t="s">
        <v>81</v>
      </c>
      <c r="M159" s="30" t="s">
        <v>548</v>
      </c>
    </row>
    <row r="160" s="8" customFormat="1" spans="1:13">
      <c r="A160" s="30">
        <v>156</v>
      </c>
      <c r="B160" s="31">
        <v>4</v>
      </c>
      <c r="C160" s="32" t="s">
        <v>828</v>
      </c>
      <c r="D160" s="33" t="s">
        <v>673</v>
      </c>
      <c r="E160" s="34">
        <v>17.96</v>
      </c>
      <c r="F160" s="35">
        <v>13.7079</v>
      </c>
      <c r="G160" s="36" t="s">
        <v>80</v>
      </c>
      <c r="H160" s="37">
        <v>3420</v>
      </c>
      <c r="I160" s="37">
        <f t="shared" si="2"/>
        <v>46881.018</v>
      </c>
      <c r="J160" s="37" t="s">
        <v>37</v>
      </c>
      <c r="K160" s="37">
        <v>70</v>
      </c>
      <c r="L160" s="30" t="s">
        <v>81</v>
      </c>
      <c r="M160" s="30" t="s">
        <v>548</v>
      </c>
    </row>
    <row r="161" s="8" customFormat="1" spans="1:13">
      <c r="A161" s="30">
        <v>157</v>
      </c>
      <c r="B161" s="31">
        <v>4</v>
      </c>
      <c r="C161" s="32" t="s">
        <v>829</v>
      </c>
      <c r="D161" s="33" t="s">
        <v>673</v>
      </c>
      <c r="E161" s="34">
        <v>11.42</v>
      </c>
      <c r="F161" s="35">
        <v>8.7164</v>
      </c>
      <c r="G161" s="36" t="s">
        <v>80</v>
      </c>
      <c r="H161" s="37">
        <v>3420</v>
      </c>
      <c r="I161" s="37">
        <f t="shared" si="2"/>
        <v>29810.088</v>
      </c>
      <c r="J161" s="37" t="s">
        <v>37</v>
      </c>
      <c r="K161" s="37">
        <v>70</v>
      </c>
      <c r="L161" s="30" t="s">
        <v>81</v>
      </c>
      <c r="M161" s="30" t="s">
        <v>548</v>
      </c>
    </row>
    <row r="162" s="8" customFormat="1" spans="1:13">
      <c r="A162" s="30">
        <v>158</v>
      </c>
      <c r="B162" s="31">
        <v>4</v>
      </c>
      <c r="C162" s="32" t="s">
        <v>830</v>
      </c>
      <c r="D162" s="33" t="s">
        <v>673</v>
      </c>
      <c r="E162" s="34">
        <v>6.86</v>
      </c>
      <c r="F162" s="35">
        <v>5.175</v>
      </c>
      <c r="G162" s="36" t="s">
        <v>80</v>
      </c>
      <c r="H162" s="37">
        <v>3420</v>
      </c>
      <c r="I162" s="37">
        <f t="shared" si="2"/>
        <v>17698.5</v>
      </c>
      <c r="J162" s="37" t="s">
        <v>37</v>
      </c>
      <c r="K162" s="37">
        <v>70</v>
      </c>
      <c r="L162" s="30" t="s">
        <v>81</v>
      </c>
      <c r="M162" s="30" t="s">
        <v>548</v>
      </c>
    </row>
    <row r="163" s="8" customFormat="1" spans="1:13">
      <c r="A163" s="30">
        <v>159</v>
      </c>
      <c r="B163" s="31">
        <v>4</v>
      </c>
      <c r="C163" s="32" t="s">
        <v>831</v>
      </c>
      <c r="D163" s="33" t="s">
        <v>673</v>
      </c>
      <c r="E163" s="34">
        <v>7.31</v>
      </c>
      <c r="F163" s="35">
        <v>5.5125</v>
      </c>
      <c r="G163" s="36" t="s">
        <v>80</v>
      </c>
      <c r="H163" s="37">
        <v>3420</v>
      </c>
      <c r="I163" s="37">
        <f t="shared" si="2"/>
        <v>18852.75</v>
      </c>
      <c r="J163" s="37" t="s">
        <v>37</v>
      </c>
      <c r="K163" s="37">
        <v>70</v>
      </c>
      <c r="L163" s="30" t="s">
        <v>81</v>
      </c>
      <c r="M163" s="30" t="s">
        <v>548</v>
      </c>
    </row>
    <row r="164" s="8" customFormat="1" spans="1:13">
      <c r="A164" s="30">
        <v>160</v>
      </c>
      <c r="B164" s="31">
        <v>4</v>
      </c>
      <c r="C164" s="32" t="s">
        <v>832</v>
      </c>
      <c r="D164" s="33" t="s">
        <v>673</v>
      </c>
      <c r="E164" s="34">
        <v>7.39</v>
      </c>
      <c r="F164" s="35">
        <v>5.5746</v>
      </c>
      <c r="G164" s="36" t="s">
        <v>80</v>
      </c>
      <c r="H164" s="37">
        <v>3420</v>
      </c>
      <c r="I164" s="37">
        <f t="shared" si="2"/>
        <v>19065.132</v>
      </c>
      <c r="J164" s="37" t="s">
        <v>37</v>
      </c>
      <c r="K164" s="37">
        <v>70</v>
      </c>
      <c r="L164" s="30" t="s">
        <v>81</v>
      </c>
      <c r="M164" s="30" t="s">
        <v>548</v>
      </c>
    </row>
    <row r="165" s="8" customFormat="1" spans="1:13">
      <c r="A165" s="30">
        <v>161</v>
      </c>
      <c r="B165" s="31">
        <v>4</v>
      </c>
      <c r="C165" s="32" t="s">
        <v>833</v>
      </c>
      <c r="D165" s="33" t="s">
        <v>673</v>
      </c>
      <c r="E165" s="34">
        <v>9.25</v>
      </c>
      <c r="F165" s="35">
        <v>6.978</v>
      </c>
      <c r="G165" s="36" t="s">
        <v>80</v>
      </c>
      <c r="H165" s="37">
        <v>3420</v>
      </c>
      <c r="I165" s="37">
        <f t="shared" si="2"/>
        <v>23864.76</v>
      </c>
      <c r="J165" s="37" t="s">
        <v>37</v>
      </c>
      <c r="K165" s="37">
        <v>70</v>
      </c>
      <c r="L165" s="30" t="s">
        <v>81</v>
      </c>
      <c r="M165" s="30" t="s">
        <v>548</v>
      </c>
    </row>
    <row r="166" s="8" customFormat="1" spans="1:13">
      <c r="A166" s="30">
        <v>162</v>
      </c>
      <c r="B166" s="31">
        <v>4</v>
      </c>
      <c r="C166" s="32" t="s">
        <v>834</v>
      </c>
      <c r="D166" s="33" t="s">
        <v>673</v>
      </c>
      <c r="E166" s="34">
        <v>8.86</v>
      </c>
      <c r="F166" s="35">
        <v>6.6875</v>
      </c>
      <c r="G166" s="36" t="s">
        <v>80</v>
      </c>
      <c r="H166" s="37">
        <v>3420</v>
      </c>
      <c r="I166" s="37">
        <f t="shared" si="2"/>
        <v>22871.25</v>
      </c>
      <c r="J166" s="37" t="s">
        <v>37</v>
      </c>
      <c r="K166" s="37">
        <v>70</v>
      </c>
      <c r="L166" s="30" t="s">
        <v>81</v>
      </c>
      <c r="M166" s="30" t="s">
        <v>548</v>
      </c>
    </row>
    <row r="167" s="8" customFormat="1" spans="1:13">
      <c r="A167" s="30">
        <v>163</v>
      </c>
      <c r="B167" s="31">
        <v>4</v>
      </c>
      <c r="C167" s="32" t="s">
        <v>835</v>
      </c>
      <c r="D167" s="33" t="s">
        <v>673</v>
      </c>
      <c r="E167" s="34">
        <v>11.53</v>
      </c>
      <c r="F167" s="35">
        <v>8.7011</v>
      </c>
      <c r="G167" s="36" t="s">
        <v>80</v>
      </c>
      <c r="H167" s="37">
        <v>3420</v>
      </c>
      <c r="I167" s="37">
        <f t="shared" si="2"/>
        <v>29757.762</v>
      </c>
      <c r="J167" s="37" t="s">
        <v>37</v>
      </c>
      <c r="K167" s="37">
        <v>70</v>
      </c>
      <c r="L167" s="30" t="s">
        <v>81</v>
      </c>
      <c r="M167" s="30" t="s">
        <v>548</v>
      </c>
    </row>
    <row r="168" s="8" customFormat="1" spans="1:13">
      <c r="A168" s="30">
        <v>164</v>
      </c>
      <c r="B168" s="31">
        <v>4</v>
      </c>
      <c r="C168" s="32" t="s">
        <v>836</v>
      </c>
      <c r="D168" s="33" t="s">
        <v>673</v>
      </c>
      <c r="E168" s="34">
        <v>11.09</v>
      </c>
      <c r="F168" s="35">
        <v>8.4278</v>
      </c>
      <c r="G168" s="36" t="s">
        <v>80</v>
      </c>
      <c r="H168" s="37">
        <v>3420</v>
      </c>
      <c r="I168" s="37">
        <f t="shared" si="2"/>
        <v>28823.076</v>
      </c>
      <c r="J168" s="37" t="s">
        <v>37</v>
      </c>
      <c r="K168" s="37">
        <v>70</v>
      </c>
      <c r="L168" s="30" t="s">
        <v>81</v>
      </c>
      <c r="M168" s="30" t="s">
        <v>548</v>
      </c>
    </row>
    <row r="169" s="8" customFormat="1" spans="1:13">
      <c r="A169" s="30">
        <v>165</v>
      </c>
      <c r="B169" s="31">
        <v>4</v>
      </c>
      <c r="C169" s="32" t="s">
        <v>837</v>
      </c>
      <c r="D169" s="33" t="s">
        <v>673</v>
      </c>
      <c r="E169" s="34">
        <v>7.47</v>
      </c>
      <c r="F169" s="35">
        <v>5.6754</v>
      </c>
      <c r="G169" s="36" t="s">
        <v>80</v>
      </c>
      <c r="H169" s="37">
        <v>3420</v>
      </c>
      <c r="I169" s="37">
        <f t="shared" si="2"/>
        <v>19409.868</v>
      </c>
      <c r="J169" s="37" t="s">
        <v>37</v>
      </c>
      <c r="K169" s="37">
        <v>70</v>
      </c>
      <c r="L169" s="30" t="s">
        <v>81</v>
      </c>
      <c r="M169" s="30" t="s">
        <v>548</v>
      </c>
    </row>
    <row r="170" s="8" customFormat="1" spans="1:13">
      <c r="A170" s="30">
        <v>166</v>
      </c>
      <c r="B170" s="31">
        <v>4</v>
      </c>
      <c r="C170" s="32" t="s">
        <v>838</v>
      </c>
      <c r="D170" s="33" t="s">
        <v>673</v>
      </c>
      <c r="E170" s="34">
        <v>7.7</v>
      </c>
      <c r="F170" s="35">
        <v>5.85</v>
      </c>
      <c r="G170" s="36" t="s">
        <v>80</v>
      </c>
      <c r="H170" s="37">
        <v>3420</v>
      </c>
      <c r="I170" s="37">
        <f t="shared" si="2"/>
        <v>20007</v>
      </c>
      <c r="J170" s="37" t="s">
        <v>37</v>
      </c>
      <c r="K170" s="37">
        <v>70</v>
      </c>
      <c r="L170" s="30" t="s">
        <v>81</v>
      </c>
      <c r="M170" s="30" t="s">
        <v>548</v>
      </c>
    </row>
    <row r="171" s="8" customFormat="1" spans="1:13">
      <c r="A171" s="30">
        <v>167</v>
      </c>
      <c r="B171" s="31">
        <v>4</v>
      </c>
      <c r="C171" s="32" t="s">
        <v>839</v>
      </c>
      <c r="D171" s="33" t="s">
        <v>673</v>
      </c>
      <c r="E171" s="34">
        <v>11.53</v>
      </c>
      <c r="F171" s="35">
        <v>8.7611</v>
      </c>
      <c r="G171" s="36" t="s">
        <v>80</v>
      </c>
      <c r="H171" s="37">
        <v>3420</v>
      </c>
      <c r="I171" s="37">
        <f t="shared" si="2"/>
        <v>29962.962</v>
      </c>
      <c r="J171" s="37" t="s">
        <v>37</v>
      </c>
      <c r="K171" s="37">
        <v>70</v>
      </c>
      <c r="L171" s="30" t="s">
        <v>81</v>
      </c>
      <c r="M171" s="30" t="s">
        <v>548</v>
      </c>
    </row>
    <row r="172" s="8" customFormat="1" spans="1:13">
      <c r="A172" s="30">
        <v>168</v>
      </c>
      <c r="B172" s="31">
        <v>4</v>
      </c>
      <c r="C172" s="32" t="s">
        <v>840</v>
      </c>
      <c r="D172" s="33" t="s">
        <v>673</v>
      </c>
      <c r="E172" s="34">
        <v>11.44</v>
      </c>
      <c r="F172" s="35">
        <v>8.6899</v>
      </c>
      <c r="G172" s="36" t="s">
        <v>80</v>
      </c>
      <c r="H172" s="37">
        <v>3420</v>
      </c>
      <c r="I172" s="37">
        <f t="shared" si="2"/>
        <v>29719.458</v>
      </c>
      <c r="J172" s="37" t="s">
        <v>37</v>
      </c>
      <c r="K172" s="37">
        <v>70</v>
      </c>
      <c r="L172" s="30" t="s">
        <v>81</v>
      </c>
      <c r="M172" s="30" t="s">
        <v>548</v>
      </c>
    </row>
    <row r="173" s="8" customFormat="1" spans="1:13">
      <c r="A173" s="30">
        <v>169</v>
      </c>
      <c r="B173" s="31">
        <v>4</v>
      </c>
      <c r="C173" s="32" t="s">
        <v>841</v>
      </c>
      <c r="D173" s="33" t="s">
        <v>673</v>
      </c>
      <c r="E173" s="34">
        <v>7.05</v>
      </c>
      <c r="F173" s="35">
        <v>5.355</v>
      </c>
      <c r="G173" s="36" t="s">
        <v>80</v>
      </c>
      <c r="H173" s="37">
        <v>3420</v>
      </c>
      <c r="I173" s="37">
        <f t="shared" si="2"/>
        <v>18314.1</v>
      </c>
      <c r="J173" s="37" t="s">
        <v>37</v>
      </c>
      <c r="K173" s="37">
        <v>70</v>
      </c>
      <c r="L173" s="30" t="s">
        <v>81</v>
      </c>
      <c r="M173" s="30" t="s">
        <v>548</v>
      </c>
    </row>
    <row r="174" s="8" customFormat="1" spans="1:13">
      <c r="A174" s="30">
        <v>170</v>
      </c>
      <c r="B174" s="31">
        <v>4</v>
      </c>
      <c r="C174" s="32" t="s">
        <v>842</v>
      </c>
      <c r="D174" s="33" t="s">
        <v>673</v>
      </c>
      <c r="E174" s="34">
        <v>14.89</v>
      </c>
      <c r="F174" s="35">
        <v>11.3075</v>
      </c>
      <c r="G174" s="36" t="s">
        <v>80</v>
      </c>
      <c r="H174" s="37">
        <v>3420</v>
      </c>
      <c r="I174" s="37">
        <f t="shared" si="2"/>
        <v>38671.65</v>
      </c>
      <c r="J174" s="37" t="s">
        <v>37</v>
      </c>
      <c r="K174" s="37">
        <v>70</v>
      </c>
      <c r="L174" s="30" t="s">
        <v>81</v>
      </c>
      <c r="M174" s="30" t="s">
        <v>548</v>
      </c>
    </row>
    <row r="175" s="8" customFormat="1" spans="1:13">
      <c r="A175" s="30">
        <v>171</v>
      </c>
      <c r="B175" s="31">
        <v>4</v>
      </c>
      <c r="C175" s="32" t="s">
        <v>843</v>
      </c>
      <c r="D175" s="33" t="s">
        <v>673</v>
      </c>
      <c r="E175" s="34">
        <v>13.19</v>
      </c>
      <c r="F175" s="35">
        <v>10.123</v>
      </c>
      <c r="G175" s="36" t="s">
        <v>80</v>
      </c>
      <c r="H175" s="37">
        <v>3420</v>
      </c>
      <c r="I175" s="37">
        <f t="shared" si="2"/>
        <v>34620.66</v>
      </c>
      <c r="J175" s="37" t="s">
        <v>37</v>
      </c>
      <c r="K175" s="37">
        <v>70</v>
      </c>
      <c r="L175" s="30" t="s">
        <v>81</v>
      </c>
      <c r="M175" s="30" t="s">
        <v>548</v>
      </c>
    </row>
    <row r="176" s="8" customFormat="1" spans="1:13">
      <c r="A176" s="30">
        <v>172</v>
      </c>
      <c r="B176" s="31">
        <v>4</v>
      </c>
      <c r="C176" s="32" t="s">
        <v>844</v>
      </c>
      <c r="D176" s="33" t="s">
        <v>673</v>
      </c>
      <c r="E176" s="34">
        <v>12.79</v>
      </c>
      <c r="F176" s="35">
        <v>9.8136</v>
      </c>
      <c r="G176" s="36" t="s">
        <v>80</v>
      </c>
      <c r="H176" s="37">
        <v>3420</v>
      </c>
      <c r="I176" s="37">
        <f t="shared" si="2"/>
        <v>33562.512</v>
      </c>
      <c r="J176" s="37" t="s">
        <v>37</v>
      </c>
      <c r="K176" s="37">
        <v>70</v>
      </c>
      <c r="L176" s="30" t="s">
        <v>81</v>
      </c>
      <c r="M176" s="30" t="s">
        <v>548</v>
      </c>
    </row>
    <row r="177" s="8" customFormat="1" spans="1:13">
      <c r="A177" s="30">
        <v>173</v>
      </c>
      <c r="B177" s="31">
        <v>4</v>
      </c>
      <c r="C177" s="32" t="s">
        <v>845</v>
      </c>
      <c r="D177" s="33" t="s">
        <v>673</v>
      </c>
      <c r="E177" s="34">
        <v>10.95</v>
      </c>
      <c r="F177" s="35">
        <v>8.4</v>
      </c>
      <c r="G177" s="36" t="s">
        <v>80</v>
      </c>
      <c r="H177" s="37">
        <v>3420</v>
      </c>
      <c r="I177" s="37">
        <f t="shared" si="2"/>
        <v>28728</v>
      </c>
      <c r="J177" s="37" t="s">
        <v>37</v>
      </c>
      <c r="K177" s="37">
        <v>70</v>
      </c>
      <c r="L177" s="30" t="s">
        <v>81</v>
      </c>
      <c r="M177" s="30" t="s">
        <v>548</v>
      </c>
    </row>
    <row r="178" s="8" customFormat="1" spans="1:13">
      <c r="A178" s="30">
        <v>174</v>
      </c>
      <c r="B178" s="31">
        <v>4</v>
      </c>
      <c r="C178" s="32" t="s">
        <v>846</v>
      </c>
      <c r="D178" s="33" t="s">
        <v>673</v>
      </c>
      <c r="E178" s="34">
        <v>10.99</v>
      </c>
      <c r="F178" s="35">
        <v>8.433</v>
      </c>
      <c r="G178" s="36" t="s">
        <v>80</v>
      </c>
      <c r="H178" s="37">
        <v>3420</v>
      </c>
      <c r="I178" s="37">
        <f t="shared" si="2"/>
        <v>28840.86</v>
      </c>
      <c r="J178" s="37" t="s">
        <v>37</v>
      </c>
      <c r="K178" s="37">
        <v>70</v>
      </c>
      <c r="L178" s="30" t="s">
        <v>81</v>
      </c>
      <c r="M178" s="30" t="s">
        <v>548</v>
      </c>
    </row>
    <row r="179" s="8" customFormat="1" spans="1:13">
      <c r="A179" s="30">
        <v>175</v>
      </c>
      <c r="B179" s="31">
        <v>4</v>
      </c>
      <c r="C179" s="32" t="s">
        <v>847</v>
      </c>
      <c r="D179" s="33" t="s">
        <v>673</v>
      </c>
      <c r="E179" s="34">
        <v>11.46</v>
      </c>
      <c r="F179" s="35">
        <v>8.79</v>
      </c>
      <c r="G179" s="36" t="s">
        <v>80</v>
      </c>
      <c r="H179" s="37">
        <v>3420</v>
      </c>
      <c r="I179" s="37">
        <f t="shared" si="2"/>
        <v>30061.8</v>
      </c>
      <c r="J179" s="37" t="s">
        <v>37</v>
      </c>
      <c r="K179" s="37">
        <v>70</v>
      </c>
      <c r="L179" s="30" t="s">
        <v>81</v>
      </c>
      <c r="M179" s="30" t="s">
        <v>548</v>
      </c>
    </row>
    <row r="180" s="8" customFormat="1" spans="1:13">
      <c r="A180" s="30">
        <v>176</v>
      </c>
      <c r="B180" s="31">
        <v>4</v>
      </c>
      <c r="C180" s="32" t="s">
        <v>848</v>
      </c>
      <c r="D180" s="33" t="s">
        <v>673</v>
      </c>
      <c r="E180" s="34">
        <v>8.72</v>
      </c>
      <c r="F180" s="35">
        <v>6.6875</v>
      </c>
      <c r="G180" s="36" t="s">
        <v>80</v>
      </c>
      <c r="H180" s="37">
        <v>3420</v>
      </c>
      <c r="I180" s="37">
        <f t="shared" si="2"/>
        <v>22871.25</v>
      </c>
      <c r="J180" s="37" t="s">
        <v>37</v>
      </c>
      <c r="K180" s="37">
        <v>70</v>
      </c>
      <c r="L180" s="30" t="s">
        <v>81</v>
      </c>
      <c r="M180" s="30" t="s">
        <v>548</v>
      </c>
    </row>
    <row r="181" s="8" customFormat="1" spans="1:13">
      <c r="A181" s="30">
        <v>177</v>
      </c>
      <c r="B181" s="31">
        <v>4</v>
      </c>
      <c r="C181" s="32" t="s">
        <v>849</v>
      </c>
      <c r="D181" s="33" t="s">
        <v>673</v>
      </c>
      <c r="E181" s="34">
        <v>9.65</v>
      </c>
      <c r="F181" s="35">
        <v>7.403</v>
      </c>
      <c r="G181" s="36" t="s">
        <v>80</v>
      </c>
      <c r="H181" s="37">
        <v>3420</v>
      </c>
      <c r="I181" s="37">
        <f t="shared" si="2"/>
        <v>25318.26</v>
      </c>
      <c r="J181" s="37" t="s">
        <v>37</v>
      </c>
      <c r="K181" s="37">
        <v>70</v>
      </c>
      <c r="L181" s="30" t="s">
        <v>81</v>
      </c>
      <c r="M181" s="30" t="s">
        <v>548</v>
      </c>
    </row>
    <row r="182" s="8" customFormat="1" spans="1:13">
      <c r="A182" s="30">
        <v>178</v>
      </c>
      <c r="B182" s="31">
        <v>4</v>
      </c>
      <c r="C182" s="32" t="s">
        <v>850</v>
      </c>
      <c r="D182" s="33" t="s">
        <v>673</v>
      </c>
      <c r="E182" s="34">
        <v>6.17</v>
      </c>
      <c r="F182" s="35">
        <v>5.365</v>
      </c>
      <c r="G182" s="36" t="s">
        <v>80</v>
      </c>
      <c r="H182" s="37">
        <v>3420</v>
      </c>
      <c r="I182" s="37">
        <f t="shared" si="2"/>
        <v>18348.3</v>
      </c>
      <c r="J182" s="37" t="s">
        <v>37</v>
      </c>
      <c r="K182" s="37">
        <v>70</v>
      </c>
      <c r="L182" s="30" t="s">
        <v>81</v>
      </c>
      <c r="M182" s="30" t="s">
        <v>548</v>
      </c>
    </row>
    <row r="183" s="8" customFormat="1" spans="1:13">
      <c r="A183" s="30">
        <v>179</v>
      </c>
      <c r="B183" s="31">
        <v>4</v>
      </c>
      <c r="C183" s="32" t="s">
        <v>851</v>
      </c>
      <c r="D183" s="33" t="s">
        <v>673</v>
      </c>
      <c r="E183" s="34">
        <v>7.5</v>
      </c>
      <c r="F183" s="35">
        <v>6.525</v>
      </c>
      <c r="G183" s="36" t="s">
        <v>80</v>
      </c>
      <c r="H183" s="37">
        <v>3420</v>
      </c>
      <c r="I183" s="37">
        <f t="shared" si="2"/>
        <v>22315.5</v>
      </c>
      <c r="J183" s="37" t="s">
        <v>37</v>
      </c>
      <c r="K183" s="37">
        <v>70</v>
      </c>
      <c r="L183" s="30" t="s">
        <v>81</v>
      </c>
      <c r="M183" s="30" t="s">
        <v>548</v>
      </c>
    </row>
    <row r="184" s="8" customFormat="1" spans="1:13">
      <c r="A184" s="30">
        <v>180</v>
      </c>
      <c r="B184" s="31">
        <v>4</v>
      </c>
      <c r="C184" s="32" t="s">
        <v>852</v>
      </c>
      <c r="D184" s="33" t="s">
        <v>673</v>
      </c>
      <c r="E184" s="34">
        <v>7.5</v>
      </c>
      <c r="F184" s="35">
        <v>6.525</v>
      </c>
      <c r="G184" s="36" t="s">
        <v>80</v>
      </c>
      <c r="H184" s="37">
        <v>3420</v>
      </c>
      <c r="I184" s="37">
        <f t="shared" si="2"/>
        <v>22315.5</v>
      </c>
      <c r="J184" s="37" t="s">
        <v>37</v>
      </c>
      <c r="K184" s="37">
        <v>70</v>
      </c>
      <c r="L184" s="30" t="s">
        <v>81</v>
      </c>
      <c r="M184" s="30" t="s">
        <v>548</v>
      </c>
    </row>
    <row r="185" s="8" customFormat="1" spans="1:13">
      <c r="A185" s="30">
        <v>181</v>
      </c>
      <c r="B185" s="31">
        <v>4</v>
      </c>
      <c r="C185" s="32" t="s">
        <v>853</v>
      </c>
      <c r="D185" s="33" t="s">
        <v>673</v>
      </c>
      <c r="E185" s="34">
        <v>6.18</v>
      </c>
      <c r="F185" s="35">
        <v>5.377</v>
      </c>
      <c r="G185" s="36" t="s">
        <v>80</v>
      </c>
      <c r="H185" s="37">
        <v>3420</v>
      </c>
      <c r="I185" s="37">
        <f t="shared" si="2"/>
        <v>18389.34</v>
      </c>
      <c r="J185" s="37" t="s">
        <v>37</v>
      </c>
      <c r="K185" s="37">
        <v>70</v>
      </c>
      <c r="L185" s="30" t="s">
        <v>81</v>
      </c>
      <c r="M185" s="30" t="s">
        <v>548</v>
      </c>
    </row>
    <row r="186" s="8" customFormat="1" spans="1:13">
      <c r="A186" s="30">
        <v>182</v>
      </c>
      <c r="B186" s="31">
        <v>4</v>
      </c>
      <c r="C186" s="32" t="s">
        <v>854</v>
      </c>
      <c r="D186" s="33" t="s">
        <v>673</v>
      </c>
      <c r="E186" s="34">
        <v>6.67</v>
      </c>
      <c r="F186" s="35">
        <v>5.8015</v>
      </c>
      <c r="G186" s="36" t="s">
        <v>80</v>
      </c>
      <c r="H186" s="37">
        <v>3420</v>
      </c>
      <c r="I186" s="37">
        <f t="shared" si="2"/>
        <v>19841.13</v>
      </c>
      <c r="J186" s="37" t="s">
        <v>37</v>
      </c>
      <c r="K186" s="37">
        <v>70</v>
      </c>
      <c r="L186" s="30" t="s">
        <v>81</v>
      </c>
      <c r="M186" s="30" t="s">
        <v>548</v>
      </c>
    </row>
    <row r="187" s="8" customFormat="1" spans="3:11">
      <c r="C187" s="47"/>
      <c r="F187" s="10">
        <f>SUM(F5:F186)</f>
        <v>1300.343</v>
      </c>
      <c r="H187" s="8">
        <f>I187/F187</f>
        <v>3420</v>
      </c>
      <c r="I187" s="53">
        <f t="shared" si="2"/>
        <v>4447173.06</v>
      </c>
      <c r="J187" s="11"/>
      <c r="K187" s="11"/>
    </row>
    <row r="188" s="8" customFormat="1" ht="39.95" customHeight="1" spans="1:14">
      <c r="A188" s="48" t="s">
        <v>855</v>
      </c>
      <c r="B188" s="48"/>
      <c r="C188" s="48"/>
      <c r="D188" s="48"/>
      <c r="E188" s="48"/>
      <c r="F188" s="49"/>
      <c r="G188" s="48"/>
      <c r="H188" s="48"/>
      <c r="I188" s="48"/>
      <c r="J188" s="48"/>
      <c r="K188" s="48"/>
      <c r="L188" s="48"/>
      <c r="M188" s="48"/>
      <c r="N188" s="54"/>
    </row>
    <row r="189" s="8" customFormat="1" spans="1:12">
      <c r="A189" s="50" t="s">
        <v>84</v>
      </c>
      <c r="B189" s="50"/>
      <c r="C189" s="51"/>
      <c r="D189" s="50"/>
      <c r="E189" s="50"/>
      <c r="F189" s="52"/>
      <c r="G189" s="50"/>
      <c r="H189" s="50"/>
      <c r="I189" s="50"/>
      <c r="J189" s="50"/>
      <c r="K189" s="50"/>
      <c r="L189" s="50"/>
    </row>
  </sheetData>
  <mergeCells count="5">
    <mergeCell ref="A1:M1"/>
    <mergeCell ref="A2:M2"/>
    <mergeCell ref="F3:M3"/>
    <mergeCell ref="A188:M188"/>
    <mergeCell ref="A189:L18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标价牌</vt:lpstr>
      <vt:lpstr>商品房价目表</vt:lpstr>
      <vt:lpstr>商业价目表</vt:lpstr>
      <vt:lpstr>车位价目表</vt:lpstr>
      <vt:lpstr>储藏间价目表 </vt:lpstr>
      <vt:lpstr>政府回购房价目表</vt:lpstr>
      <vt:lpstr>政府回购房车位价目表</vt:lpstr>
      <vt:lpstr>政府回购房地上车库价目表</vt:lpstr>
      <vt:lpstr>政府回购房地上储藏室价目表</vt:lpstr>
      <vt:lpstr>所需资料及填写说明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余姚市发展与改革局</cp:lastModifiedBy>
  <dcterms:created xsi:type="dcterms:W3CDTF">2006-09-13T11:21:00Z</dcterms:created>
  <dcterms:modified xsi:type="dcterms:W3CDTF">2022-07-13T06:52:25Z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DCDEEE39821948A9A9C21A24251D78D1</vt:lpwstr>
  </property>
  <property fmtid="{D5CDD505-2E9C-101B-9397-08002B2CF9AE}" pid="4" name="KSOReadingLayout">
    <vt:bool>true</vt:bool>
  </property>
</Properties>
</file>