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2" r:id="rId1"/>
    <sheet name="车位价目表" sheetId="11" r:id="rId2"/>
    <sheet name="商业价目表" sheetId="12" r:id="rId3"/>
    <sheet name="住宅价目表" sheetId="13" r:id="rId4"/>
  </sheets>
  <calcPr calcId="144525"/>
</workbook>
</file>

<file path=xl/sharedStrings.xml><?xml version="1.0" encoding="utf-8"?>
<sst xmlns="http://schemas.openxmlformats.org/spreadsheetml/2006/main" count="104">
  <si>
    <t>商品房销售标价牌</t>
  </si>
  <si>
    <t>开发企业名称</t>
  </si>
  <si>
    <t>余姚市赛格特经济技术开发有限公司</t>
  </si>
  <si>
    <t>楼盘名称</t>
  </si>
  <si>
    <t>东城名苑</t>
  </si>
  <si>
    <t>坐落位置</t>
  </si>
  <si>
    <t>东至兵马司路、西至东环北路、南至望湖路、北至望梅路</t>
  </si>
  <si>
    <t>预售许可证号码</t>
  </si>
  <si>
    <t>余房预许字（2011）第023号  余房预许字（2012）第12号  余房预许字（2012）第26号  余房预许字（2013）第04号  余房预许字（2014）第2号</t>
  </si>
  <si>
    <t>预售许可套数（幢数）</t>
  </si>
  <si>
    <t>1418套（共19幢）</t>
  </si>
  <si>
    <t>土地性质</t>
  </si>
  <si>
    <t>商住</t>
  </si>
  <si>
    <t>土地使用起止年限</t>
  </si>
  <si>
    <t>1#-17#：自2010年1月21日至2080年1月21日    18#-19#：自2010年8月18日至2080年8月18日</t>
  </si>
  <si>
    <t>容积率</t>
  </si>
  <si>
    <t>1#-17#：2.2  18#-19#：1.8</t>
  </si>
  <si>
    <t>建筑结构</t>
  </si>
  <si>
    <t>框架</t>
  </si>
  <si>
    <t>绿化率</t>
  </si>
  <si>
    <t>≥32%</t>
  </si>
  <si>
    <t>车位配比率</t>
  </si>
  <si>
    <t>装修状况</t>
  </si>
  <si>
    <t>白坯</t>
  </si>
  <si>
    <t>房屋类型</t>
  </si>
  <si>
    <t>高层、商铺</t>
  </si>
  <si>
    <t>房源概况</t>
  </si>
  <si>
    <t>户型</t>
  </si>
  <si>
    <t>二室、三室、四室、五室</t>
  </si>
  <si>
    <t>建筑面积</t>
  </si>
  <si>
    <t>住宅258783平方米、  商铺1369.35平方米</t>
  </si>
  <si>
    <t>可供销售房屋总套数</t>
  </si>
  <si>
    <t>车位2个+商铺4间+住宅1套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</si>
  <si>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</si>
  <si>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</si>
  <si>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</si>
  <si>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</si>
  <si>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</si>
  <si>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</si>
  <si>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</si>
  <si>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</si>
  <si>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无</t>
  </si>
  <si>
    <t>√</t>
  </si>
  <si>
    <t>享受优惠折扣条件</t>
  </si>
  <si>
    <r>
      <rPr>
        <b/>
        <sz val="11"/>
        <rFont val="宋体"/>
        <charset val="134"/>
      </rPr>
      <t>车位优惠：</t>
    </r>
    <r>
      <rPr>
        <sz val="11"/>
        <rFont val="宋体"/>
        <charset val="134"/>
      </rPr>
      <t xml:space="preserve">
1、一次性付款享受总价10000元/个的优惠；
2、当天认购享受10000元/个的优惠。
注：以上优惠可以累计享受，最大优惠不超过总价的20%。
</t>
    </r>
    <r>
      <rPr>
        <b/>
        <sz val="11"/>
        <rFont val="宋体"/>
        <charset val="134"/>
      </rPr>
      <t>商业优惠：</t>
    </r>
    <r>
      <rPr>
        <sz val="11"/>
        <rFont val="宋体"/>
        <charset val="134"/>
      </rPr>
      <t xml:space="preserve">
1、一次性付款享受总价5%的优惠；
2、当天认购享受总价5%的优惠；
3、总经理特批优惠总价的10%。
注：以上优惠可以累计享受，最大优惠不超过总价的20%。
</t>
    </r>
    <r>
      <rPr>
        <b/>
        <sz val="11"/>
        <rFont val="宋体"/>
        <charset val="134"/>
      </rPr>
      <t>住宅优惠：无</t>
    </r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</si>
  <si>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</si>
  <si>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</si>
  <si>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</si>
  <si>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</si>
  <si>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</si>
  <si>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权证产证代办费</t>
  </si>
  <si>
    <t>200元/户</t>
  </si>
  <si>
    <t>按交付时政府相关文件规定</t>
  </si>
  <si>
    <t>契税、印花税、权证工本费</t>
  </si>
  <si>
    <t>按实收取</t>
  </si>
  <si>
    <t>前期物业服务</t>
  </si>
  <si>
    <t>物业服务单位名称</t>
  </si>
  <si>
    <t>服务内容与标准</t>
  </si>
  <si>
    <t>宁波亚太酒店物业有限公司</t>
  </si>
  <si>
    <t>《前期物业服务合同》、 《临时管理规约》</t>
  </si>
  <si>
    <t>小高层（物业综合服务费包含电梯电费，二次供水能耗费）：1-5层：2元/月/㎡  6-12层：2.3元/月/㎡；13-18层：2.6元/月/㎡        商铺：2元/月/㎡ 地下车位（库）：50元/月/只（间）；地下室摩托车库：10元/月/间；建筑垃圾清运费（一次性）；住宅：1.5元/㎡；非住宅2元/㎡</t>
  </si>
  <si>
    <t>《物业服务合同》</t>
  </si>
  <si>
    <t>特别提示</t>
  </si>
  <si>
    <t>商品房和车库（车位）、辅房销售的具体标价内容详见价目表或价格手册。价格举报电话：12358</t>
  </si>
  <si>
    <t>填报日期：2022 年3 月24日</t>
  </si>
  <si>
    <t>车位销售价目表</t>
  </si>
  <si>
    <t>楼盘名称：东城名苑</t>
  </si>
  <si>
    <t>填制日期：2022年3月24日</t>
  </si>
  <si>
    <t>编号</t>
  </si>
  <si>
    <t>车位编号</t>
  </si>
  <si>
    <t>车位高度</t>
  </si>
  <si>
    <t>面积</t>
  </si>
  <si>
    <t>计价单位</t>
  </si>
  <si>
    <t>价格</t>
  </si>
  <si>
    <t>有无产权</t>
  </si>
  <si>
    <t>使用年限</t>
  </si>
  <si>
    <t>销售状态</t>
  </si>
  <si>
    <t>备注</t>
  </si>
  <si>
    <t>车位632</t>
  </si>
  <si>
    <t>元/个</t>
  </si>
  <si>
    <t>有</t>
  </si>
  <si>
    <t>未售</t>
  </si>
  <si>
    <t>车位633</t>
  </si>
  <si>
    <t>合计</t>
  </si>
  <si>
    <t>本表报备车位总数2(个/只)，总面积25.92㎡，总价360000元，均单价120000元/个。</t>
  </si>
  <si>
    <t>价格举报电话：12358</t>
  </si>
  <si>
    <t>商业销售价目表</t>
  </si>
  <si>
    <t>幢号</t>
  </si>
  <si>
    <t>室号</t>
  </si>
  <si>
    <t>套内面积</t>
  </si>
  <si>
    <t>公摊面积</t>
  </si>
  <si>
    <t>单价</t>
  </si>
  <si>
    <t>总价</t>
  </si>
  <si>
    <t>1幢</t>
  </si>
  <si>
    <t>208、210号</t>
  </si>
  <si>
    <t>平方米</t>
  </si>
  <si>
    <t>212、216号</t>
  </si>
  <si>
    <t>222、226、228号</t>
  </si>
  <si>
    <t>230、232号</t>
  </si>
  <si>
    <t>本表报备商业总数4套，总面积417.33㎡，总价6359200元，均单价15237.82元/平方米。</t>
  </si>
  <si>
    <t>住宅销售价目表</t>
  </si>
  <si>
    <t>层高</t>
  </si>
  <si>
    <t>3.05米</t>
  </si>
  <si>
    <t>本表报备住宅总数1套，总面积324.62㎡，总价4035000元，均单价12429.92元/平方米。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</si>
</sst>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176" formatCode="0.0000_ 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8" formatCode="0_ "/>
    <numFmt numFmtId="179" formatCode="0_);[Red]\(0\)"/>
    <numFmt numFmtId="180" formatCode="0.0_ 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30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12" borderId="35" applyNumberFormat="0" applyAlignment="0" applyProtection="0">
      <alignment vertical="center"/>
    </xf>
    <xf numFmtId="0" fontId="22" fillId="12" borderId="29" applyNumberFormat="0" applyAlignment="0" applyProtection="0">
      <alignment vertical="center"/>
    </xf>
    <xf numFmtId="0" fontId="25" fillId="15" borderId="3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7" fillId="0" borderId="36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0" borderId="0" applyProtection="0">
      <alignment vertical="center"/>
    </xf>
  </cellStyleXfs>
  <cellXfs count="114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left" vertical="center"/>
    </xf>
    <xf numFmtId="0" fontId="2" fillId="0" borderId="1" xfId="49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2" fillId="0" borderId="1" xfId="49" applyNumberFormat="1" applyFont="1" applyFill="1" applyBorder="1" applyAlignment="1">
      <alignment horizontal="left" vertical="center"/>
    </xf>
    <xf numFmtId="0" fontId="2" fillId="0" borderId="1" xfId="49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/>
      <protection locked="0"/>
    </xf>
    <xf numFmtId="178" fontId="2" fillId="0" borderId="1" xfId="0" applyNumberFormat="1" applyFont="1" applyFill="1" applyBorder="1" applyAlignment="1" applyProtection="1">
      <alignment horizontal="center" vertical="center"/>
      <protection locked="0"/>
    </xf>
    <xf numFmtId="177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8" fontId="0" fillId="0" borderId="0" xfId="0" applyNumberFormat="1">
      <alignment vertical="center"/>
    </xf>
    <xf numFmtId="177" fontId="2" fillId="0" borderId="1" xfId="49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2" fillId="0" borderId="1" xfId="49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49" applyNumberFormat="1" applyFont="1" applyFill="1" applyBorder="1" applyAlignment="1">
      <alignment horizontal="left" vertical="center"/>
    </xf>
    <xf numFmtId="0" fontId="2" fillId="2" borderId="1" xfId="49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178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2" fillId="2" borderId="1" xfId="49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1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0" borderId="1" xfId="49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49" applyFont="1" applyFill="1" applyBorder="1" applyAlignment="1" applyProtection="1">
      <alignment horizontal="center" vertical="center" wrapText="1"/>
    </xf>
    <xf numFmtId="0" fontId="2" fillId="0" borderId="20" xfId="49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0"/>
  <sheetViews>
    <sheetView tabSelected="1" workbookViewId="0">
      <selection activeCell="E10" sqref="E10:H10"/>
    </sheetView>
  </sheetViews>
  <sheetFormatPr defaultColWidth="9" defaultRowHeight="13.5" outlineLevelCol="7"/>
  <cols>
    <col min="1" max="1" width="1.88333333333333" style="55" customWidth="1"/>
    <col min="2" max="2" width="14" style="56" customWidth="1"/>
    <col min="3" max="3" width="10.5" style="55" customWidth="1"/>
    <col min="4" max="4" width="8.75" style="55" customWidth="1"/>
    <col min="5" max="5" width="11.775" style="55" customWidth="1"/>
    <col min="6" max="6" width="12" style="55" customWidth="1"/>
    <col min="7" max="7" width="25.8833333333333" style="55" customWidth="1"/>
    <col min="8" max="8" width="19" style="55" customWidth="1"/>
    <col min="9" max="16384" width="9" style="55"/>
  </cols>
  <sheetData>
    <row r="1" ht="44.1" customHeight="1" spans="2:8">
      <c r="B1" s="57" t="s">
        <v>0</v>
      </c>
      <c r="C1" s="57"/>
      <c r="D1" s="57"/>
      <c r="E1" s="57"/>
      <c r="F1" s="57"/>
      <c r="G1" s="57"/>
      <c r="H1" s="57"/>
    </row>
    <row r="2" s="54" customFormat="1" ht="30.75" customHeight="1" spans="2:8">
      <c r="B2" s="58" t="s">
        <v>1</v>
      </c>
      <c r="C2" s="59" t="s">
        <v>2</v>
      </c>
      <c r="D2" s="60"/>
      <c r="E2" s="61"/>
      <c r="F2" s="62" t="s">
        <v>3</v>
      </c>
      <c r="G2" s="63" t="s">
        <v>4</v>
      </c>
      <c r="H2" s="64"/>
    </row>
    <row r="3" s="54" customFormat="1" ht="54.95" customHeight="1" spans="2:8">
      <c r="B3" s="65" t="s">
        <v>5</v>
      </c>
      <c r="C3" s="66" t="s">
        <v>6</v>
      </c>
      <c r="D3" s="67"/>
      <c r="E3" s="68"/>
      <c r="F3" s="69" t="s">
        <v>7</v>
      </c>
      <c r="G3" s="70" t="s">
        <v>8</v>
      </c>
      <c r="H3" s="71"/>
    </row>
    <row r="4" s="54" customFormat="1" ht="29.1" customHeight="1" spans="2:8">
      <c r="B4" s="72"/>
      <c r="C4" s="73"/>
      <c r="D4" s="74"/>
      <c r="E4" s="75"/>
      <c r="F4" s="76" t="s">
        <v>9</v>
      </c>
      <c r="G4" s="77" t="s">
        <v>10</v>
      </c>
      <c r="H4" s="78"/>
    </row>
    <row r="5" s="54" customFormat="1" ht="45" customHeight="1" spans="2:8">
      <c r="B5" s="79" t="s">
        <v>11</v>
      </c>
      <c r="C5" s="80" t="s">
        <v>12</v>
      </c>
      <c r="D5" s="69" t="s">
        <v>13</v>
      </c>
      <c r="E5" s="81" t="s">
        <v>14</v>
      </c>
      <c r="F5" s="81"/>
      <c r="G5" s="69" t="s">
        <v>15</v>
      </c>
      <c r="H5" s="82" t="s">
        <v>16</v>
      </c>
    </row>
    <row r="6" s="54" customFormat="1" ht="14.25" spans="2:8">
      <c r="B6" s="79" t="s">
        <v>17</v>
      </c>
      <c r="C6" s="80" t="s">
        <v>18</v>
      </c>
      <c r="D6" s="69" t="s">
        <v>19</v>
      </c>
      <c r="E6" s="83" t="s">
        <v>20</v>
      </c>
      <c r="F6" s="69" t="s">
        <v>21</v>
      </c>
      <c r="G6" s="84">
        <v>0.8185</v>
      </c>
      <c r="H6" s="85"/>
    </row>
    <row r="7" s="54" customFormat="1" ht="18" customHeight="1" spans="2:8">
      <c r="B7" s="79" t="s">
        <v>22</v>
      </c>
      <c r="C7" s="80" t="s">
        <v>23</v>
      </c>
      <c r="D7" s="80"/>
      <c r="E7" s="80"/>
      <c r="F7" s="69" t="s">
        <v>24</v>
      </c>
      <c r="G7" s="5" t="s">
        <v>25</v>
      </c>
      <c r="H7" s="86"/>
    </row>
    <row r="8" s="54" customFormat="1" ht="27" customHeight="1" spans="2:8">
      <c r="B8" s="87" t="s">
        <v>26</v>
      </c>
      <c r="C8" s="88" t="s">
        <v>27</v>
      </c>
      <c r="D8" s="89" t="s">
        <v>28</v>
      </c>
      <c r="E8" s="90"/>
      <c r="F8" s="88" t="s">
        <v>29</v>
      </c>
      <c r="G8" s="5" t="s">
        <v>30</v>
      </c>
      <c r="H8" s="86"/>
    </row>
    <row r="9" s="54" customFormat="1" ht="24" customHeight="1" spans="2:8">
      <c r="B9" s="87"/>
      <c r="C9" s="88" t="s">
        <v>31</v>
      </c>
      <c r="D9" s="88"/>
      <c r="E9" s="5" t="s">
        <v>32</v>
      </c>
      <c r="F9" s="5"/>
      <c r="G9" s="5"/>
      <c r="H9" s="86"/>
    </row>
    <row r="10" s="54" customFormat="1" ht="24.95" customHeight="1" spans="2:8">
      <c r="B10" s="87"/>
      <c r="C10" s="88" t="s">
        <v>33</v>
      </c>
      <c r="D10" s="88"/>
      <c r="E10" s="5" t="s">
        <v>32</v>
      </c>
      <c r="F10" s="5"/>
      <c r="G10" s="5"/>
      <c r="H10" s="86"/>
    </row>
    <row r="11" s="54" customFormat="1" ht="20.25" customHeight="1" spans="2:8">
      <c r="B11" s="87" t="s">
        <v>34</v>
      </c>
      <c r="C11" s="88" t="s">
        <v>35</v>
      </c>
      <c r="D11" s="88" t="s">
        <v>36</v>
      </c>
      <c r="E11" s="88" t="s">
        <v>37</v>
      </c>
      <c r="F11" s="88" t="s">
        <v>38</v>
      </c>
      <c r="G11" s="88" t="s">
        <v>39</v>
      </c>
      <c r="H11" s="91" t="s">
        <v>40</v>
      </c>
    </row>
    <row r="12" s="54" customFormat="1" ht="20.25" customHeight="1" spans="2:8">
      <c r="B12" s="87"/>
      <c r="C12" s="92" t="s">
        <v>41</v>
      </c>
      <c r="D12" s="92" t="s">
        <v>42</v>
      </c>
      <c r="E12" s="92" t="s">
        <v>41</v>
      </c>
      <c r="F12" s="92" t="s">
        <v>41</v>
      </c>
      <c r="G12" s="92" t="s">
        <v>41</v>
      </c>
      <c r="H12" s="93" t="s">
        <v>41</v>
      </c>
    </row>
    <row r="13" s="54" customFormat="1" ht="145" customHeight="1" spans="2:8">
      <c r="B13" s="94" t="s">
        <v>43</v>
      </c>
      <c r="C13" s="95"/>
      <c r="D13" s="96" t="s">
        <v>44</v>
      </c>
      <c r="E13" s="97"/>
      <c r="F13" s="97"/>
      <c r="G13" s="97"/>
      <c r="H13" s="98"/>
    </row>
    <row r="14" s="54" customFormat="1" ht="30" customHeight="1" spans="2:8">
      <c r="B14" s="87" t="s">
        <v>45</v>
      </c>
      <c r="C14" s="88" t="s">
        <v>46</v>
      </c>
      <c r="D14" s="88"/>
      <c r="E14" s="88" t="s">
        <v>47</v>
      </c>
      <c r="F14" s="88"/>
      <c r="G14" s="88" t="s">
        <v>48</v>
      </c>
      <c r="H14" s="91" t="s">
        <v>49</v>
      </c>
    </row>
    <row r="15" s="54" customFormat="1" ht="27" customHeight="1" spans="2:8">
      <c r="B15" s="87"/>
      <c r="C15" s="99" t="s">
        <v>50</v>
      </c>
      <c r="D15" s="99"/>
      <c r="E15" s="99" t="s">
        <v>51</v>
      </c>
      <c r="F15" s="99"/>
      <c r="G15" s="100" t="s">
        <v>52</v>
      </c>
      <c r="H15" s="86" t="s">
        <v>2</v>
      </c>
    </row>
    <row r="16" s="54" customFormat="1" ht="24.95" customHeight="1" spans="2:8">
      <c r="B16" s="87"/>
      <c r="C16" s="101" t="s">
        <v>53</v>
      </c>
      <c r="D16" s="102"/>
      <c r="E16" s="99" t="s">
        <v>54</v>
      </c>
      <c r="F16" s="99"/>
      <c r="G16" s="103"/>
      <c r="H16" s="86" t="s">
        <v>2</v>
      </c>
    </row>
    <row r="17" s="54" customFormat="1" ht="22.5" customHeight="1" spans="2:8">
      <c r="B17" s="79" t="s">
        <v>55</v>
      </c>
      <c r="C17" s="69" t="s">
        <v>56</v>
      </c>
      <c r="D17" s="69"/>
      <c r="E17" s="69" t="s">
        <v>57</v>
      </c>
      <c r="F17" s="69"/>
      <c r="G17" s="69" t="s">
        <v>47</v>
      </c>
      <c r="H17" s="104" t="s">
        <v>48</v>
      </c>
    </row>
    <row r="18" s="54" customFormat="1" ht="174" customHeight="1" spans="2:8">
      <c r="B18" s="79"/>
      <c r="C18" s="70" t="s">
        <v>58</v>
      </c>
      <c r="D18" s="105"/>
      <c r="E18" s="70" t="s">
        <v>59</v>
      </c>
      <c r="F18" s="105"/>
      <c r="G18" s="106" t="s">
        <v>60</v>
      </c>
      <c r="H18" s="107" t="s">
        <v>61</v>
      </c>
    </row>
    <row r="19" s="54" customFormat="1" ht="39" customHeight="1" spans="2:8">
      <c r="B19" s="108" t="s">
        <v>62</v>
      </c>
      <c r="C19" s="109" t="s">
        <v>63</v>
      </c>
      <c r="D19" s="110"/>
      <c r="E19" s="110"/>
      <c r="F19" s="110"/>
      <c r="G19" s="110"/>
      <c r="H19" s="111"/>
    </row>
    <row r="20" spans="5:8">
      <c r="E20" s="112"/>
      <c r="F20" s="112"/>
      <c r="G20" s="113" t="s">
        <v>64</v>
      </c>
      <c r="H20" s="113"/>
    </row>
  </sheetData>
  <mergeCells count="37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0:F20"/>
    <mergeCell ref="G20:H20"/>
    <mergeCell ref="B3:B4"/>
    <mergeCell ref="B8:B10"/>
    <mergeCell ref="B11:B12"/>
    <mergeCell ref="B14:B16"/>
    <mergeCell ref="B17:B18"/>
    <mergeCell ref="G15:G16"/>
    <mergeCell ref="C3:E4"/>
  </mergeCells>
  <pageMargins left="0.156944444444444" right="0.0784722222222222" top="0.236111111111111" bottom="0.156944444444444" header="0.3" footer="0.3"/>
  <pageSetup paperSize="9" scale="97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workbookViewId="0">
      <selection activeCell="G13" sqref="G13"/>
    </sheetView>
  </sheetViews>
  <sheetFormatPr defaultColWidth="8.88333333333333" defaultRowHeight="13.5"/>
  <cols>
    <col min="1" max="1" width="5.25" style="34" customWidth="1"/>
    <col min="2" max="2" width="8.38333333333333" style="34" customWidth="1"/>
    <col min="3" max="3" width="8.88333333333333" style="34"/>
    <col min="4" max="4" width="8.88333333333333" style="34" customWidth="1"/>
    <col min="5" max="5" width="8.88333333333333" style="34"/>
    <col min="6" max="6" width="12.225" style="34" customWidth="1"/>
    <col min="7" max="9" width="8.775" style="34" customWidth="1"/>
    <col min="10" max="10" width="8.88333333333333" style="37"/>
    <col min="11" max="16384" width="8.88333333333333" style="34"/>
  </cols>
  <sheetData>
    <row r="1" s="34" customFormat="1" ht="38" customHeight="1" spans="1:10">
      <c r="A1" s="38" t="s">
        <v>65</v>
      </c>
      <c r="B1" s="38"/>
      <c r="C1" s="38"/>
      <c r="D1" s="38"/>
      <c r="E1" s="38"/>
      <c r="F1" s="38"/>
      <c r="G1" s="38"/>
      <c r="H1" s="38"/>
      <c r="I1" s="38"/>
      <c r="J1" s="38"/>
    </row>
    <row r="2" s="34" customFormat="1" ht="25" customHeight="1" spans="1:10">
      <c r="A2" s="39" t="s">
        <v>66</v>
      </c>
      <c r="B2" s="39"/>
      <c r="C2" s="39"/>
      <c r="D2" s="40"/>
      <c r="E2" s="39"/>
      <c r="F2" s="39"/>
      <c r="G2" s="39"/>
      <c r="H2" s="39"/>
      <c r="I2" s="52" t="s">
        <v>67</v>
      </c>
      <c r="J2" s="52"/>
    </row>
    <row r="3" s="35" customFormat="1" ht="25" customHeight="1" spans="1:10">
      <c r="A3" s="41" t="s">
        <v>68</v>
      </c>
      <c r="B3" s="41" t="s">
        <v>69</v>
      </c>
      <c r="C3" s="41" t="s">
        <v>70</v>
      </c>
      <c r="D3" s="41" t="s">
        <v>71</v>
      </c>
      <c r="E3" s="41" t="s">
        <v>72</v>
      </c>
      <c r="F3" s="41" t="s">
        <v>73</v>
      </c>
      <c r="G3" s="41" t="s">
        <v>74</v>
      </c>
      <c r="H3" s="41" t="s">
        <v>75</v>
      </c>
      <c r="I3" s="41" t="s">
        <v>76</v>
      </c>
      <c r="J3" s="41" t="s">
        <v>77</v>
      </c>
    </row>
    <row r="4" s="34" customFormat="1" ht="25" customHeight="1" spans="1:10">
      <c r="A4" s="42">
        <v>1</v>
      </c>
      <c r="B4" s="43" t="s">
        <v>78</v>
      </c>
      <c r="C4" s="43">
        <v>3.8</v>
      </c>
      <c r="D4" s="44">
        <v>12.96</v>
      </c>
      <c r="E4" s="45" t="s">
        <v>79</v>
      </c>
      <c r="F4" s="46">
        <v>120000</v>
      </c>
      <c r="G4" s="42" t="s">
        <v>80</v>
      </c>
      <c r="H4" s="42">
        <v>70</v>
      </c>
      <c r="I4" s="42" t="s">
        <v>81</v>
      </c>
      <c r="J4" s="42"/>
    </row>
    <row r="5" s="34" customFormat="1" ht="25" customHeight="1" spans="1:10">
      <c r="A5" s="42">
        <v>2</v>
      </c>
      <c r="B5" s="43" t="s">
        <v>82</v>
      </c>
      <c r="C5" s="43">
        <v>3.8</v>
      </c>
      <c r="D5" s="44">
        <v>12.96</v>
      </c>
      <c r="E5" s="45" t="s">
        <v>79</v>
      </c>
      <c r="F5" s="46">
        <v>120000</v>
      </c>
      <c r="G5" s="42" t="s">
        <v>80</v>
      </c>
      <c r="H5" s="42">
        <v>70</v>
      </c>
      <c r="I5" s="42" t="s">
        <v>81</v>
      </c>
      <c r="J5" s="42"/>
    </row>
    <row r="6" s="34" customFormat="1" ht="25" customHeight="1" spans="1:10">
      <c r="A6" s="42"/>
      <c r="B6" s="47" t="s">
        <v>83</v>
      </c>
      <c r="C6" s="42"/>
      <c r="D6" s="48">
        <f>SUM(D4:D5)</f>
        <v>25.92</v>
      </c>
      <c r="E6" s="42"/>
      <c r="F6" s="48">
        <f>SUM(F4:F5)</f>
        <v>240000</v>
      </c>
      <c r="G6" s="42"/>
      <c r="H6" s="42"/>
      <c r="I6" s="42"/>
      <c r="J6" s="42"/>
    </row>
    <row r="7" s="36" customFormat="1" ht="36" customHeight="1" spans="1:10">
      <c r="A7" s="49" t="s">
        <v>84</v>
      </c>
      <c r="B7" s="49"/>
      <c r="C7" s="49"/>
      <c r="D7" s="49"/>
      <c r="E7" s="49"/>
      <c r="F7" s="49"/>
      <c r="G7" s="49"/>
      <c r="H7" s="49"/>
      <c r="I7" s="49"/>
      <c r="J7" s="53"/>
    </row>
    <row r="8" s="34" customFormat="1" spans="1:10">
      <c r="A8" s="36"/>
      <c r="B8" s="36"/>
      <c r="C8" s="36"/>
      <c r="D8" s="36"/>
      <c r="E8" s="36"/>
      <c r="F8" s="36"/>
      <c r="G8" s="36"/>
      <c r="H8" s="50" t="s">
        <v>85</v>
      </c>
      <c r="I8" s="50"/>
      <c r="J8" s="51"/>
    </row>
    <row r="9" s="34" customFormat="1" spans="1:10">
      <c r="A9" s="36"/>
      <c r="B9" s="36"/>
      <c r="C9" s="36"/>
      <c r="D9" s="36"/>
      <c r="E9" s="36"/>
      <c r="F9" s="36"/>
      <c r="G9" s="36"/>
      <c r="H9" s="51"/>
      <c r="I9" s="51"/>
      <c r="J9" s="51"/>
    </row>
  </sheetData>
  <mergeCells count="2">
    <mergeCell ref="A1:J1"/>
    <mergeCell ref="A2:C2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workbookViewId="0">
      <selection activeCell="D20" sqref="D20"/>
    </sheetView>
  </sheetViews>
  <sheetFormatPr defaultColWidth="9" defaultRowHeight="13.5"/>
  <cols>
    <col min="3" max="3" width="12" customWidth="1"/>
    <col min="8" max="8" width="11.75" customWidth="1"/>
    <col min="9" max="9" width="10" style="27" customWidth="1"/>
  </cols>
  <sheetData>
    <row r="1" ht="20.25" spans="1:13">
      <c r="A1" s="2" t="s">
        <v>86</v>
      </c>
      <c r="B1" s="2"/>
      <c r="C1" s="2"/>
      <c r="D1" s="2"/>
      <c r="E1" s="2"/>
      <c r="F1" s="2"/>
      <c r="G1" s="2"/>
      <c r="H1" s="14"/>
      <c r="I1" s="31"/>
      <c r="J1" s="2"/>
      <c r="K1" s="2"/>
      <c r="L1" s="2"/>
      <c r="M1" s="2"/>
    </row>
    <row r="2" ht="25" customHeight="1" spans="1:13">
      <c r="A2" s="16" t="s">
        <v>66</v>
      </c>
      <c r="B2" s="16"/>
      <c r="C2" s="16"/>
      <c r="D2" s="16"/>
      <c r="E2" s="16"/>
      <c r="F2" s="16"/>
      <c r="G2" s="16"/>
      <c r="H2" s="28"/>
      <c r="I2" s="32"/>
      <c r="J2" s="16"/>
      <c r="K2" s="16"/>
      <c r="L2" s="16" t="s">
        <v>67</v>
      </c>
      <c r="M2" s="16"/>
    </row>
    <row r="3" ht="25" customHeight="1" spans="1:13">
      <c r="A3" s="5" t="s">
        <v>68</v>
      </c>
      <c r="B3" s="5" t="s">
        <v>87</v>
      </c>
      <c r="C3" s="5" t="s">
        <v>88</v>
      </c>
      <c r="D3" s="5" t="s">
        <v>29</v>
      </c>
      <c r="E3" s="5" t="s">
        <v>89</v>
      </c>
      <c r="F3" s="5" t="s">
        <v>90</v>
      </c>
      <c r="G3" s="5" t="s">
        <v>72</v>
      </c>
      <c r="H3" s="17" t="s">
        <v>91</v>
      </c>
      <c r="I3" s="33" t="s">
        <v>92</v>
      </c>
      <c r="J3" s="5" t="s">
        <v>74</v>
      </c>
      <c r="K3" s="5" t="s">
        <v>75</v>
      </c>
      <c r="L3" s="5" t="s">
        <v>76</v>
      </c>
      <c r="M3" s="5" t="s">
        <v>77</v>
      </c>
    </row>
    <row r="4" ht="25" customHeight="1" spans="1:13">
      <c r="A4" s="29">
        <v>1</v>
      </c>
      <c r="B4" s="30" t="s">
        <v>93</v>
      </c>
      <c r="C4" s="30" t="s">
        <v>94</v>
      </c>
      <c r="D4" s="30">
        <v>69.7</v>
      </c>
      <c r="E4" s="30">
        <v>57.83</v>
      </c>
      <c r="F4" s="30">
        <v>11.87</v>
      </c>
      <c r="G4" s="9" t="s">
        <v>95</v>
      </c>
      <c r="H4" s="9">
        <f>I4/D4</f>
        <v>15609.756097561</v>
      </c>
      <c r="I4" s="19">
        <v>1088000</v>
      </c>
      <c r="J4" s="6" t="s">
        <v>80</v>
      </c>
      <c r="K4" s="6">
        <v>40</v>
      </c>
      <c r="L4" s="6" t="s">
        <v>81</v>
      </c>
      <c r="M4" s="29"/>
    </row>
    <row r="5" ht="25" customHeight="1" spans="1:13">
      <c r="A5" s="29">
        <v>2</v>
      </c>
      <c r="B5" s="30" t="s">
        <v>93</v>
      </c>
      <c r="C5" s="30" t="s">
        <v>96</v>
      </c>
      <c r="D5" s="30">
        <v>80.42</v>
      </c>
      <c r="E5" s="30">
        <v>66.73</v>
      </c>
      <c r="F5" s="30">
        <v>13.69</v>
      </c>
      <c r="G5" s="9" t="s">
        <v>95</v>
      </c>
      <c r="H5" s="9">
        <f>I5/D5</f>
        <v>15379.2588908232</v>
      </c>
      <c r="I5" s="19">
        <v>1236800</v>
      </c>
      <c r="J5" s="6" t="s">
        <v>80</v>
      </c>
      <c r="K5" s="6">
        <v>40</v>
      </c>
      <c r="L5" s="6" t="s">
        <v>81</v>
      </c>
      <c r="M5" s="29"/>
    </row>
    <row r="6" ht="25" customHeight="1" spans="1:13">
      <c r="A6" s="29">
        <v>3</v>
      </c>
      <c r="B6" s="30" t="s">
        <v>93</v>
      </c>
      <c r="C6" s="30" t="s">
        <v>97</v>
      </c>
      <c r="D6" s="30">
        <v>139.08</v>
      </c>
      <c r="E6" s="30">
        <v>115.4</v>
      </c>
      <c r="F6" s="30">
        <v>23.68</v>
      </c>
      <c r="G6" s="9" t="s">
        <v>95</v>
      </c>
      <c r="H6" s="9">
        <f>I6/D6</f>
        <v>15087.7192982456</v>
      </c>
      <c r="I6" s="19">
        <v>2098400</v>
      </c>
      <c r="J6" s="6" t="s">
        <v>80</v>
      </c>
      <c r="K6" s="6">
        <v>40</v>
      </c>
      <c r="L6" s="6" t="s">
        <v>81</v>
      </c>
      <c r="M6" s="29"/>
    </row>
    <row r="7" ht="25" customHeight="1" spans="1:13">
      <c r="A7" s="29">
        <v>4</v>
      </c>
      <c r="B7" s="30" t="s">
        <v>93</v>
      </c>
      <c r="C7" s="30" t="s">
        <v>98</v>
      </c>
      <c r="D7" s="30">
        <v>128.13</v>
      </c>
      <c r="E7" s="30">
        <v>106.31</v>
      </c>
      <c r="F7" s="30">
        <v>21.82</v>
      </c>
      <c r="G7" s="9" t="s">
        <v>95</v>
      </c>
      <c r="H7" s="9">
        <f>I7/D7</f>
        <v>15109.6542573948</v>
      </c>
      <c r="I7" s="19">
        <v>1936000</v>
      </c>
      <c r="J7" s="6" t="s">
        <v>80</v>
      </c>
      <c r="K7" s="6">
        <v>40</v>
      </c>
      <c r="L7" s="6" t="s">
        <v>81</v>
      </c>
      <c r="M7" s="29"/>
    </row>
    <row r="8" ht="25" customHeight="1" spans="1:13">
      <c r="A8" s="6"/>
      <c r="B8" s="6"/>
      <c r="C8" s="10" t="s">
        <v>83</v>
      </c>
      <c r="D8" s="11">
        <f>SUM(D4:D7)</f>
        <v>417.33</v>
      </c>
      <c r="E8" s="11"/>
      <c r="F8" s="11"/>
      <c r="G8" s="6"/>
      <c r="H8" s="20">
        <f>I8/D8</f>
        <v>15237.8213883497</v>
      </c>
      <c r="I8" s="21">
        <f>SUM(I4:I7)</f>
        <v>6359200</v>
      </c>
      <c r="J8" s="6"/>
      <c r="K8" s="6"/>
      <c r="L8" s="6"/>
      <c r="M8" s="6"/>
    </row>
    <row r="9" ht="25" customHeight="1" spans="1:13">
      <c r="A9" s="12" t="s">
        <v>99</v>
      </c>
      <c r="B9" s="12"/>
      <c r="C9" s="12"/>
      <c r="D9" s="12"/>
      <c r="E9" s="12"/>
      <c r="F9" s="12"/>
      <c r="G9" s="12"/>
      <c r="H9" s="22"/>
      <c r="I9" s="12"/>
      <c r="J9" s="12"/>
      <c r="K9" s="12"/>
      <c r="L9" s="12"/>
      <c r="M9" s="23"/>
    </row>
    <row r="10" ht="25" customHeight="1" spans="1:13">
      <c r="A10" s="13"/>
      <c r="B10" s="13"/>
      <c r="C10" s="13"/>
      <c r="D10" s="13"/>
      <c r="E10" s="13"/>
      <c r="F10" s="13"/>
      <c r="G10" s="13"/>
      <c r="H10" s="24"/>
      <c r="I10" s="13"/>
      <c r="J10" s="13"/>
      <c r="K10" s="25" t="s">
        <v>85</v>
      </c>
      <c r="L10" s="25"/>
      <c r="M10" s="26"/>
    </row>
  </sheetData>
  <mergeCells count="2">
    <mergeCell ref="A1:M1"/>
    <mergeCell ref="A2:C2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workbookViewId="0">
      <selection activeCell="F15" sqref="F15"/>
    </sheetView>
  </sheetViews>
  <sheetFormatPr defaultColWidth="9" defaultRowHeight="13.5" outlineLevelRow="6"/>
  <cols>
    <col min="1" max="1" width="6.63333333333333" customWidth="1"/>
    <col min="2" max="2" width="4.75" customWidth="1"/>
    <col min="3" max="4" width="7.38333333333333" customWidth="1"/>
    <col min="5" max="5" width="11" customWidth="1"/>
    <col min="6" max="6" width="11.225" customWidth="1"/>
    <col min="7" max="7" width="9.25"/>
    <col min="9" max="9" width="11.1333333333333" style="1"/>
  </cols>
  <sheetData>
    <row r="1" ht="30" customHeight="1" spans="1:14">
      <c r="A1" s="2" t="s">
        <v>100</v>
      </c>
      <c r="B1" s="2"/>
      <c r="C1" s="2"/>
      <c r="D1" s="2"/>
      <c r="E1" s="2"/>
      <c r="F1" s="2"/>
      <c r="G1" s="2"/>
      <c r="H1" s="2"/>
      <c r="I1" s="14"/>
      <c r="J1" s="2"/>
      <c r="K1" s="2"/>
      <c r="L1" s="2"/>
      <c r="M1" s="2"/>
      <c r="N1" s="2"/>
    </row>
    <row r="2" ht="25" customHeight="1" spans="1:14">
      <c r="A2" s="3" t="s">
        <v>66</v>
      </c>
      <c r="B2" s="3"/>
      <c r="C2" s="3"/>
      <c r="D2" s="3"/>
      <c r="E2" s="4"/>
      <c r="F2" s="4"/>
      <c r="G2" s="4"/>
      <c r="H2" s="3"/>
      <c r="I2" s="15"/>
      <c r="J2" s="3"/>
      <c r="K2" s="3"/>
      <c r="L2" s="3"/>
      <c r="M2" s="16" t="s">
        <v>67</v>
      </c>
      <c r="N2" s="16"/>
    </row>
    <row r="3" ht="25" customHeight="1" spans="1:14">
      <c r="A3" s="5" t="s">
        <v>68</v>
      </c>
      <c r="B3" s="5" t="s">
        <v>87</v>
      </c>
      <c r="C3" s="5" t="s">
        <v>88</v>
      </c>
      <c r="D3" s="5" t="s">
        <v>101</v>
      </c>
      <c r="E3" s="5" t="s">
        <v>29</v>
      </c>
      <c r="F3" s="5" t="s">
        <v>89</v>
      </c>
      <c r="G3" s="5" t="s">
        <v>90</v>
      </c>
      <c r="H3" s="5" t="s">
        <v>72</v>
      </c>
      <c r="I3" s="17" t="s">
        <v>91</v>
      </c>
      <c r="J3" s="5" t="s">
        <v>92</v>
      </c>
      <c r="K3" s="5" t="s">
        <v>74</v>
      </c>
      <c r="L3" s="5" t="s">
        <v>75</v>
      </c>
      <c r="M3" s="5" t="s">
        <v>76</v>
      </c>
      <c r="N3" s="5" t="s">
        <v>77</v>
      </c>
    </row>
    <row r="4" ht="25" customHeight="1" spans="1:14">
      <c r="A4" s="6">
        <v>1</v>
      </c>
      <c r="B4" s="6">
        <v>12</v>
      </c>
      <c r="C4" s="7">
        <v>1201</v>
      </c>
      <c r="D4" s="7" t="s">
        <v>102</v>
      </c>
      <c r="E4" s="8">
        <v>324.62</v>
      </c>
      <c r="F4" s="8">
        <v>265.35</v>
      </c>
      <c r="G4" s="8">
        <v>59.27</v>
      </c>
      <c r="H4" s="9" t="s">
        <v>95</v>
      </c>
      <c r="I4" s="18">
        <f>J4/E4</f>
        <v>12429.9180580371</v>
      </c>
      <c r="J4" s="19">
        <v>4035000</v>
      </c>
      <c r="K4" s="6" t="s">
        <v>80</v>
      </c>
      <c r="L4" s="6">
        <v>70</v>
      </c>
      <c r="M4" s="6" t="s">
        <v>81</v>
      </c>
      <c r="N4" s="6"/>
    </row>
    <row r="5" ht="25" customHeight="1" spans="1:14">
      <c r="A5" s="6"/>
      <c r="B5" s="6"/>
      <c r="C5" s="10" t="s">
        <v>83</v>
      </c>
      <c r="D5" s="10"/>
      <c r="E5" s="11">
        <f>SUM(E4:E4)</f>
        <v>324.62</v>
      </c>
      <c r="F5" s="11"/>
      <c r="G5" s="11"/>
      <c r="H5" s="6"/>
      <c r="I5" s="20"/>
      <c r="J5" s="21">
        <f>SUM(J4:J4)</f>
        <v>4035000</v>
      </c>
      <c r="K5" s="6"/>
      <c r="L5" s="6"/>
      <c r="M5" s="6"/>
      <c r="N5" s="6"/>
    </row>
    <row r="6" ht="25" customHeight="1" spans="1:14">
      <c r="A6" s="12" t="s">
        <v>103</v>
      </c>
      <c r="B6" s="12"/>
      <c r="C6" s="12"/>
      <c r="D6" s="12"/>
      <c r="E6" s="12"/>
      <c r="F6" s="12"/>
      <c r="G6" s="12"/>
      <c r="H6" s="12"/>
      <c r="I6" s="22"/>
      <c r="J6" s="12"/>
      <c r="K6" s="12"/>
      <c r="L6" s="12"/>
      <c r="M6" s="12"/>
      <c r="N6" s="23"/>
    </row>
    <row r="7" ht="25" customHeight="1" spans="1:14">
      <c r="A7" s="13"/>
      <c r="B7" s="13"/>
      <c r="C7" s="13"/>
      <c r="D7" s="13"/>
      <c r="E7" s="13"/>
      <c r="F7" s="13"/>
      <c r="G7" s="13"/>
      <c r="H7" s="13"/>
      <c r="I7" s="24"/>
      <c r="J7" s="13"/>
      <c r="K7" s="13"/>
      <c r="L7" s="25" t="s">
        <v>85</v>
      </c>
      <c r="M7" s="25"/>
      <c r="N7" s="26"/>
    </row>
  </sheetData>
  <mergeCells count="2">
    <mergeCell ref="A1:N1"/>
    <mergeCell ref="A2:C2"/>
  </mergeCells>
  <pageMargins left="0.75" right="0.75" top="1" bottom="1" header="0.5" footer="0.5"/>
  <pageSetup paperSize="9" orientation="landscape"/>
  <headerFooter/>
  <ignoredErrors>
    <ignoredError sqref="I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标价牌</vt:lpstr>
      <vt:lpstr>车位价目表</vt:lpstr>
      <vt:lpstr>商业价目表</vt:lpstr>
      <vt:lpstr>住宅价目表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dcterms:modified xsi:type="dcterms:W3CDTF">2022-03-30T07:47:51Z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