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1" r:id="rId1"/>
    <sheet name="住宅价目表（多层）" sheetId="20" r:id="rId2"/>
  </sheets>
  <calcPr calcId="144525"/>
</workbook>
</file>

<file path=xl/sharedStrings.xml><?xml version="1.0" encoding="utf-8"?>
<sst xmlns="http://schemas.openxmlformats.org/spreadsheetml/2006/main" count="90">
  <si>
    <t>商品房销售标价牌</t>
  </si>
  <si>
    <t>开发企业名称</t>
  </si>
  <si>
    <t>宁波市开洲置业有限公司</t>
  </si>
  <si>
    <t>楼盘名称</t>
  </si>
  <si>
    <t>云瑞佳苑（二期）</t>
  </si>
  <si>
    <t>坐落位置</t>
  </si>
  <si>
    <t>东至现状河道，南至谭家岭东路，西至城东路、北至四明东路</t>
  </si>
  <si>
    <t>现售许可证号码</t>
  </si>
  <si>
    <t>甬余房现备字（2022）第007号</t>
  </si>
  <si>
    <t>现售许可套数</t>
  </si>
  <si>
    <t>住宅4套，商铺16间，地下车位79个，车库1个，架空层自行车库3个，地下储藏室2个，</t>
  </si>
  <si>
    <t>土地性质</t>
  </si>
  <si>
    <t>城镇住宅</t>
  </si>
  <si>
    <t>土地使用起止年限</t>
  </si>
  <si>
    <t>2019/8/12至2089/8/4</t>
  </si>
  <si>
    <t>容积率</t>
  </si>
  <si>
    <t>建筑结构</t>
  </si>
  <si>
    <t>多层：框架结构，高层框剪结构</t>
  </si>
  <si>
    <t>绿地率</t>
  </si>
  <si>
    <t>车位配比率</t>
  </si>
  <si>
    <t>1:0.95</t>
  </si>
  <si>
    <t>装修状况</t>
  </si>
  <si>
    <t>毛坯房</t>
  </si>
  <si>
    <t>房屋类型</t>
  </si>
  <si>
    <t>多层、高层</t>
  </si>
  <si>
    <t>房源概况</t>
  </si>
  <si>
    <t>户型</t>
  </si>
  <si>
    <t>两室两厅  三室两厅 四室两厅</t>
  </si>
  <si>
    <t>建筑面积</t>
  </si>
  <si>
    <t>可供销售房屋总套数</t>
  </si>
  <si>
    <t>住宅1套，商铺3间，地下车位46个</t>
  </si>
  <si>
    <t>当期销售推出商品房总套数</t>
  </si>
  <si>
    <t>调整住宅1套</t>
  </si>
  <si>
    <t>基础设施配套情况</t>
  </si>
  <si>
    <t>水</t>
  </si>
  <si>
    <t>电</t>
  </si>
  <si>
    <t>燃气</t>
  </si>
  <si>
    <t>供暖</t>
  </si>
  <si>
    <t>通讯</t>
  </si>
  <si>
    <t>电视</t>
  </si>
  <si>
    <t>接口入户</t>
  </si>
  <si>
    <t xml:space="preserve">住宅：接口入户  </t>
  </si>
  <si>
    <t>无</t>
  </si>
  <si>
    <t>享受优惠折扣条件</t>
  </si>
  <si>
    <t>“验资活动”，可享受总房款2%优惠；“VIP活动”，可享受总房款2%优惠；购房客户自认购之日起三天内首付并签约可享受总房款3%优惠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</si>
  <si>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</si>
  <si>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</si>
  <si>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</si>
  <si>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</si>
  <si>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</si>
  <si>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专项物业维修资金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</si>
  <si>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</si>
  <si>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</si>
  <si>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</si>
  <si>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</si>
  <si>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</si>
  <si>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</si>
  <si>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</si>
  <si>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</si>
  <si>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</si>
  <si>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</si>
  <si>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</si>
  <si>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碧桂园服务控股有限公司</t>
  </si>
  <si>
    <t>详见“前期物业管理服务协议”相关内容</t>
  </si>
  <si>
    <t>高层住宅2-4层每月每平米1.95元（含能耗）；高层住宅5-10层每月每平米2.15元（含能耗）；高层住宅11层及以上每月每平米2.35元（含能耗）；多层住宅0.95元每月每平米（含能耗）；商铺3.5元每月每平米（含能耗）；地下产权车位55元/个/月，装修垃圾清运费：5元/平方</t>
  </si>
  <si>
    <t>前期物业管理协议</t>
  </si>
  <si>
    <t>特别提示</t>
  </si>
  <si>
    <t>商品房和车库（车位）、辅房销售的具体标价内容详见价目表或价格手册。价格举报电话：12358</t>
  </si>
  <si>
    <t>填报日期： 2022年8月29日</t>
  </si>
  <si>
    <t>住宅销售价目表</t>
  </si>
  <si>
    <t>楼盘名称：云瑞佳苑（二期）</t>
  </si>
  <si>
    <r>
      <rPr>
        <sz val="10"/>
        <rFont val="宋体"/>
        <charset val="134"/>
      </rPr>
      <t>填制日期：2022年8月29</t>
    </r>
    <r>
      <rPr>
        <sz val="10"/>
        <rFont val="宋体"/>
        <charset val="134"/>
      </rPr>
      <t>日</t>
    </r>
  </si>
  <si>
    <t>幢号</t>
  </si>
  <si>
    <t>单元</t>
  </si>
  <si>
    <t>室号</t>
  </si>
  <si>
    <t>层高</t>
  </si>
  <si>
    <t>实测建筑面积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</si>
  <si>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</si>
  <si>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</si>
  <si>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</si>
  <si>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</si>
  <si>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</si>
  <si>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</si>
  <si>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</si>
  <si>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一单元</t>
  </si>
  <si>
    <t>四室两厅一厨两卫</t>
  </si>
  <si>
    <t>元/㎡</t>
  </si>
  <si>
    <t>未售</t>
  </si>
  <si>
    <t>合计</t>
  </si>
  <si>
    <r>
      <rPr>
        <sz val="10"/>
        <color theme="1"/>
        <rFont val="宋体"/>
        <charset val="134"/>
      </rPr>
      <t>本表报备多层房源总套数1套，总面积139.21</t>
    </r>
    <r>
      <rPr>
        <sz val="10"/>
        <color theme="1"/>
        <rFont val="宋体"/>
        <charset val="134"/>
      </rPr>
      <t>㎡，总价</t>
    </r>
    <r>
      <rPr>
        <sz val="10"/>
        <color theme="1"/>
        <rFont val="宋体"/>
        <charset val="134"/>
      </rPr>
      <t>2526880</t>
    </r>
    <r>
      <rPr>
        <sz val="10"/>
        <color theme="1"/>
        <rFont val="宋体"/>
        <charset val="134"/>
      </rPr>
      <t>元，均单价</t>
    </r>
    <r>
      <rPr>
        <sz val="10"/>
        <color theme="1"/>
        <rFont val="宋体"/>
        <charset val="134"/>
      </rPr>
      <t>18151.57</t>
    </r>
    <r>
      <rPr>
        <sz val="10"/>
        <color theme="1"/>
        <rFont val="宋体"/>
        <charset val="134"/>
      </rPr>
      <t>元/㎡。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</si>
</sst>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rgb="FFC0000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0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2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14" borderId="31" applyNumberFormat="0" applyAlignment="0" applyProtection="0">
      <alignment vertical="center"/>
    </xf>
    <xf numFmtId="0" fontId="22" fillId="14" borderId="27" applyNumberFormat="0" applyAlignment="0" applyProtection="0">
      <alignment vertical="center"/>
    </xf>
    <xf numFmtId="0" fontId="27" fillId="23" borderId="29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4" fillId="0" borderId="0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/>
    </xf>
    <xf numFmtId="0" fontId="5" fillId="0" borderId="4" xfId="49" applyNumberFormat="1" applyFont="1" applyFill="1" applyBorder="1" applyAlignment="1">
      <alignment horizontal="left" vertical="center"/>
    </xf>
    <xf numFmtId="0" fontId="5" fillId="0" borderId="4" xfId="49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176" fontId="9" fillId="0" borderId="4" xfId="0" applyNumberFormat="1" applyFont="1" applyFill="1" applyBorder="1" applyAlignment="1" applyProtection="1">
      <alignment horizontal="center" vertical="center"/>
      <protection locked="0"/>
    </xf>
    <xf numFmtId="176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5" fillId="0" borderId="4" xfId="49" applyNumberFormat="1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177" fontId="6" fillId="0" borderId="4" xfId="4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177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31" fontId="7" fillId="0" borderId="1" xfId="0" applyNumberFormat="1" applyFont="1" applyFill="1" applyBorder="1" applyAlignment="1" applyProtection="1">
      <alignment horizontal="center" vertical="center" wrapText="1"/>
    </xf>
    <xf numFmtId="31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left" vertical="center" wrapText="1"/>
    </xf>
    <xf numFmtId="0" fontId="12" fillId="0" borderId="23" xfId="0" applyNumberFormat="1" applyFont="1" applyFill="1" applyBorder="1" applyAlignment="1" applyProtection="1">
      <alignment horizontal="left" vertical="center" wrapText="1"/>
    </xf>
    <xf numFmtId="0" fontId="12" fillId="0" borderId="2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center" wrapText="1"/>
    </xf>
    <xf numFmtId="176" fontId="7" fillId="0" borderId="0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7"/>
  <sheetViews>
    <sheetView tabSelected="1" topLeftCell="A16" workbookViewId="0">
      <selection activeCell="G29" sqref="G29"/>
    </sheetView>
  </sheetViews>
  <sheetFormatPr defaultColWidth="9" defaultRowHeight="13.5"/>
  <cols>
    <col min="1" max="1" width="1.875" style="42" customWidth="1"/>
    <col min="2" max="2" width="14" style="43" customWidth="1"/>
    <col min="3" max="3" width="11.875" style="42" customWidth="1"/>
    <col min="4" max="4" width="11" style="42" customWidth="1"/>
    <col min="5" max="5" width="12.5" style="42" customWidth="1"/>
    <col min="6" max="6" width="12" style="42" customWidth="1"/>
    <col min="7" max="7" width="24.625" style="42" customWidth="1"/>
    <col min="8" max="8" width="21.25" style="42" customWidth="1"/>
    <col min="9" max="16384" width="9" style="42"/>
  </cols>
  <sheetData>
    <row r="1" ht="54" customHeight="1" spans="2:8">
      <c r="B1" s="44" t="s">
        <v>0</v>
      </c>
      <c r="C1" s="44"/>
      <c r="D1" s="44"/>
      <c r="E1" s="44"/>
      <c r="F1" s="44"/>
      <c r="G1" s="44"/>
      <c r="H1" s="44"/>
    </row>
    <row r="2" s="41" customFormat="1" ht="30.75" customHeight="1" spans="2:8">
      <c r="B2" s="45" t="s">
        <v>1</v>
      </c>
      <c r="C2" s="46" t="s">
        <v>2</v>
      </c>
      <c r="D2" s="47"/>
      <c r="E2" s="48"/>
      <c r="F2" s="49" t="s">
        <v>3</v>
      </c>
      <c r="G2" s="46" t="s">
        <v>4</v>
      </c>
      <c r="H2" s="50"/>
    </row>
    <row r="3" s="41" customFormat="1" ht="29.25" customHeight="1" spans="2:8">
      <c r="B3" s="51" t="s">
        <v>5</v>
      </c>
      <c r="C3" s="52" t="s">
        <v>6</v>
      </c>
      <c r="D3" s="53"/>
      <c r="E3" s="54"/>
      <c r="F3" s="55" t="s">
        <v>7</v>
      </c>
      <c r="G3" s="56" t="s">
        <v>8</v>
      </c>
      <c r="H3" s="57"/>
    </row>
    <row r="4" s="41" customFormat="1" ht="47.1" customHeight="1" spans="2:14">
      <c r="B4" s="58"/>
      <c r="C4" s="59"/>
      <c r="D4" s="59"/>
      <c r="E4" s="59"/>
      <c r="F4" s="55" t="s">
        <v>9</v>
      </c>
      <c r="G4" s="56" t="s">
        <v>10</v>
      </c>
      <c r="H4" s="57"/>
      <c r="L4" s="84"/>
      <c r="M4" s="84"/>
      <c r="N4" s="84"/>
    </row>
    <row r="5" s="41" customFormat="1" ht="27" spans="2:14">
      <c r="B5" s="60" t="s">
        <v>11</v>
      </c>
      <c r="C5" s="61" t="s">
        <v>12</v>
      </c>
      <c r="D5" s="55" t="s">
        <v>13</v>
      </c>
      <c r="E5" s="62" t="s">
        <v>14</v>
      </c>
      <c r="F5" s="63"/>
      <c r="G5" s="55" t="s">
        <v>15</v>
      </c>
      <c r="H5" s="64">
        <v>1.86</v>
      </c>
      <c r="L5" s="84"/>
      <c r="M5" s="84"/>
      <c r="N5" s="84"/>
    </row>
    <row r="6" s="41" customFormat="1" ht="44.1" customHeight="1" spans="2:14">
      <c r="B6" s="60" t="s">
        <v>16</v>
      </c>
      <c r="C6" s="61" t="s">
        <v>17</v>
      </c>
      <c r="D6" s="55" t="s">
        <v>18</v>
      </c>
      <c r="E6" s="65">
        <v>0.3</v>
      </c>
      <c r="F6" s="55" t="s">
        <v>19</v>
      </c>
      <c r="G6" s="66" t="s">
        <v>20</v>
      </c>
      <c r="H6" s="67"/>
      <c r="L6" s="84"/>
      <c r="M6" s="84"/>
      <c r="N6" s="84"/>
    </row>
    <row r="7" s="41" customFormat="1" ht="28.5" customHeight="1" spans="2:14">
      <c r="B7" s="60" t="s">
        <v>21</v>
      </c>
      <c r="C7" s="56" t="s">
        <v>22</v>
      </c>
      <c r="D7" s="68"/>
      <c r="E7" s="69"/>
      <c r="F7" s="55" t="s">
        <v>23</v>
      </c>
      <c r="G7" s="56" t="s">
        <v>24</v>
      </c>
      <c r="H7" s="57"/>
      <c r="L7" s="84"/>
      <c r="M7" s="84"/>
      <c r="N7" s="84"/>
    </row>
    <row r="8" s="41" customFormat="1" ht="28.5" customHeight="1" spans="2:14">
      <c r="B8" s="51" t="s">
        <v>25</v>
      </c>
      <c r="C8" s="55" t="s">
        <v>26</v>
      </c>
      <c r="D8" s="56" t="s">
        <v>27</v>
      </c>
      <c r="E8" s="69"/>
      <c r="F8" s="55" t="s">
        <v>28</v>
      </c>
      <c r="G8" s="56">
        <v>37156.38</v>
      </c>
      <c r="H8" s="57"/>
      <c r="L8" s="84"/>
      <c r="M8" s="84"/>
      <c r="N8" s="84"/>
    </row>
    <row r="9" s="41" customFormat="1" ht="37.5" customHeight="1" spans="2:14">
      <c r="B9" s="58"/>
      <c r="C9" s="70" t="s">
        <v>29</v>
      </c>
      <c r="D9" s="71"/>
      <c r="E9" s="56" t="s">
        <v>30</v>
      </c>
      <c r="F9" s="68"/>
      <c r="G9" s="68"/>
      <c r="H9" s="57"/>
      <c r="L9" s="84"/>
      <c r="M9" s="84"/>
      <c r="N9" s="84"/>
    </row>
    <row r="10" s="41" customFormat="1" ht="37.5" customHeight="1" spans="2:14">
      <c r="B10" s="58"/>
      <c r="C10" s="70" t="s">
        <v>31</v>
      </c>
      <c r="D10" s="71"/>
      <c r="E10" s="56" t="s">
        <v>32</v>
      </c>
      <c r="F10" s="68"/>
      <c r="G10" s="68"/>
      <c r="H10" s="57"/>
      <c r="L10" s="84"/>
      <c r="M10" s="84"/>
      <c r="N10" s="84"/>
    </row>
    <row r="11" s="41" customFormat="1" ht="20.25" customHeight="1" spans="2:14">
      <c r="B11" s="51" t="s">
        <v>33</v>
      </c>
      <c r="C11" s="55" t="s">
        <v>34</v>
      </c>
      <c r="D11" s="55" t="s">
        <v>35</v>
      </c>
      <c r="E11" s="55" t="s">
        <v>36</v>
      </c>
      <c r="F11" s="55" t="s">
        <v>37</v>
      </c>
      <c r="G11" s="55" t="s">
        <v>38</v>
      </c>
      <c r="H11" s="72" t="s">
        <v>39</v>
      </c>
      <c r="L11" s="84"/>
      <c r="M11" s="84"/>
      <c r="N11" s="84"/>
    </row>
    <row r="12" s="41" customFormat="1" ht="40.5" customHeight="1" spans="2:14">
      <c r="B12" s="58"/>
      <c r="C12" s="61" t="s">
        <v>40</v>
      </c>
      <c r="D12" s="61" t="s">
        <v>40</v>
      </c>
      <c r="E12" s="61" t="s">
        <v>41</v>
      </c>
      <c r="F12" s="61" t="s">
        <v>42</v>
      </c>
      <c r="G12" s="61" t="s">
        <v>40</v>
      </c>
      <c r="H12" s="64" t="s">
        <v>40</v>
      </c>
      <c r="L12" s="84"/>
      <c r="M12" s="84"/>
      <c r="N12" s="84"/>
    </row>
    <row r="13" s="41" customFormat="1" ht="70" customHeight="1" spans="2:8">
      <c r="B13" s="73" t="s">
        <v>43</v>
      </c>
      <c r="C13" s="69"/>
      <c r="D13" s="56" t="s">
        <v>44</v>
      </c>
      <c r="E13" s="68"/>
      <c r="F13" s="68"/>
      <c r="G13" s="68"/>
      <c r="H13" s="57"/>
    </row>
    <row r="14" s="41" customFormat="1" ht="33.75" customHeight="1" spans="2:8">
      <c r="B14" s="51" t="s">
        <v>45</v>
      </c>
      <c r="C14" s="70" t="s">
        <v>46</v>
      </c>
      <c r="D14" s="71"/>
      <c r="E14" s="70" t="s">
        <v>47</v>
      </c>
      <c r="F14" s="71"/>
      <c r="G14" s="55" t="s">
        <v>48</v>
      </c>
      <c r="H14" s="72" t="s">
        <v>49</v>
      </c>
    </row>
    <row r="15" s="41" customFormat="1" ht="29.1" customHeight="1" spans="2:8">
      <c r="B15" s="58"/>
      <c r="C15" s="56" t="s">
        <v>50</v>
      </c>
      <c r="D15" s="69"/>
      <c r="E15" s="56" t="s">
        <v>51</v>
      </c>
      <c r="F15" s="69"/>
      <c r="G15" s="61" t="s">
        <v>52</v>
      </c>
      <c r="H15" s="64" t="s">
        <v>53</v>
      </c>
    </row>
    <row r="16" s="41" customFormat="1" ht="25.5" customHeight="1" spans="2:8">
      <c r="B16" s="58"/>
      <c r="C16" s="56" t="s">
        <v>54</v>
      </c>
      <c r="D16" s="69"/>
      <c r="E16" s="56" t="s">
        <v>51</v>
      </c>
      <c r="F16" s="69"/>
      <c r="G16" s="61" t="s">
        <v>55</v>
      </c>
      <c r="H16" s="64" t="s">
        <v>56</v>
      </c>
    </row>
    <row r="17" s="41" customFormat="1" ht="25.5" customHeight="1" spans="2:8">
      <c r="B17" s="58"/>
      <c r="C17" s="56" t="s">
        <v>57</v>
      </c>
      <c r="D17" s="69"/>
      <c r="E17" s="56" t="s">
        <v>51</v>
      </c>
      <c r="F17" s="69"/>
      <c r="G17" s="61" t="s">
        <v>52</v>
      </c>
      <c r="H17" s="64" t="s">
        <v>58</v>
      </c>
    </row>
    <row r="18" s="41" customFormat="1" ht="22.5" customHeight="1" spans="2:8">
      <c r="B18" s="51" t="s">
        <v>59</v>
      </c>
      <c r="C18" s="70" t="s">
        <v>60</v>
      </c>
      <c r="D18" s="71"/>
      <c r="E18" s="70" t="s">
        <v>61</v>
      </c>
      <c r="F18" s="71"/>
      <c r="G18" s="55" t="s">
        <v>47</v>
      </c>
      <c r="H18" s="72" t="s">
        <v>48</v>
      </c>
    </row>
    <row r="19" s="41" customFormat="1" ht="170.25" customHeight="1" spans="2:8">
      <c r="B19" s="58"/>
      <c r="C19" s="56" t="s">
        <v>62</v>
      </c>
      <c r="D19" s="69"/>
      <c r="E19" s="56" t="s">
        <v>63</v>
      </c>
      <c r="F19" s="69"/>
      <c r="G19" s="74" t="s">
        <v>64</v>
      </c>
      <c r="H19" s="64" t="s">
        <v>65</v>
      </c>
    </row>
    <row r="20" s="41" customFormat="1" ht="39" customHeight="1" spans="2:8">
      <c r="B20" s="75" t="s">
        <v>66</v>
      </c>
      <c r="C20" s="76" t="s">
        <v>67</v>
      </c>
      <c r="D20" s="77"/>
      <c r="E20" s="77"/>
      <c r="F20" s="77"/>
      <c r="G20" s="77"/>
      <c r="H20" s="78"/>
    </row>
    <row r="21" spans="2:8">
      <c r="B21" s="79"/>
      <c r="C21" s="80"/>
      <c r="D21" s="80"/>
      <c r="E21" s="80"/>
      <c r="F21" s="80"/>
      <c r="G21" s="80"/>
      <c r="H21" s="80"/>
    </row>
    <row r="22" customHeight="1" spans="2:8">
      <c r="B22" s="79"/>
      <c r="C22" s="80"/>
      <c r="D22" s="80"/>
      <c r="E22" s="81"/>
      <c r="F22" s="81"/>
      <c r="G22" s="82" t="s">
        <v>68</v>
      </c>
      <c r="H22" s="82"/>
    </row>
    <row r="23" spans="2:8">
      <c r="B23" s="79"/>
      <c r="C23" s="80"/>
      <c r="D23" s="80"/>
      <c r="E23" s="80"/>
      <c r="F23" s="80"/>
      <c r="G23" s="80"/>
      <c r="H23" s="80"/>
    </row>
    <row r="25" spans="5:5">
      <c r="E25" s="83"/>
    </row>
    <row r="26" spans="5:5">
      <c r="E26" s="83"/>
    </row>
    <row r="27" spans="5:5">
      <c r="E27" s="83"/>
    </row>
  </sheetData>
  <mergeCells count="39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L4:N12"/>
    <mergeCell ref="C3:E4"/>
  </mergeCells>
  <pageMargins left="0.551181102362205" right="0.551181102362205" top="0.590551181102362" bottom="0.590551181102362" header="0.511811023622047" footer="0.511811023622047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D13" sqref="D13"/>
    </sheetView>
  </sheetViews>
  <sheetFormatPr defaultColWidth="8.875" defaultRowHeight="13.5"/>
  <cols>
    <col min="1" max="2" width="8.875" style="5"/>
    <col min="3" max="3" width="9.125" style="5" customWidth="1"/>
    <col min="4" max="4" width="8.875" style="5" customWidth="1"/>
    <col min="5" max="5" width="14.5" style="5" customWidth="1"/>
    <col min="6" max="6" width="11.625" style="6" customWidth="1"/>
    <col min="7" max="7" width="12.75" style="5" customWidth="1"/>
    <col min="8" max="8" width="11.25" style="5" customWidth="1"/>
    <col min="9" max="9" width="8.875" style="5" customWidth="1"/>
    <col min="10" max="10" width="14" style="7" customWidth="1"/>
    <col min="11" max="12" width="10" style="5" customWidth="1"/>
    <col min="13" max="16384" width="8.875" style="5"/>
  </cols>
  <sheetData>
    <row r="1" ht="31.5" customHeight="1" spans="1:12">
      <c r="A1" s="8" t="s">
        <v>69</v>
      </c>
      <c r="B1" s="8"/>
      <c r="C1" s="8"/>
      <c r="D1" s="8"/>
      <c r="E1" s="8"/>
      <c r="F1" s="8"/>
      <c r="G1" s="8"/>
      <c r="H1" s="8"/>
      <c r="I1" s="8"/>
      <c r="J1" s="26"/>
      <c r="K1" s="8"/>
      <c r="L1" s="8"/>
    </row>
    <row r="2" s="1" customFormat="1" ht="20.1" customHeight="1" spans="1:13">
      <c r="A2" s="9" t="s">
        <v>70</v>
      </c>
      <c r="B2" s="10"/>
      <c r="C2" s="11"/>
      <c r="D2" s="12"/>
      <c r="E2" s="12"/>
      <c r="F2" s="13"/>
      <c r="G2" s="12"/>
      <c r="H2" s="12"/>
      <c r="I2" s="12"/>
      <c r="J2" s="27" t="s">
        <v>71</v>
      </c>
      <c r="K2" s="13"/>
      <c r="L2" s="12"/>
      <c r="M2" s="28"/>
    </row>
    <row r="3" s="2" customFormat="1" ht="33" customHeight="1" spans="1:13">
      <c r="A3" s="14" t="s">
        <v>72</v>
      </c>
      <c r="B3" s="14" t="s">
        <v>73</v>
      </c>
      <c r="C3" s="14" t="s">
        <v>74</v>
      </c>
      <c r="D3" s="14" t="s">
        <v>75</v>
      </c>
      <c r="E3" s="14" t="s">
        <v>26</v>
      </c>
      <c r="F3" s="14" t="s">
        <v>76</v>
      </c>
      <c r="G3" s="14" t="s">
        <v>77</v>
      </c>
      <c r="H3" s="14" t="s">
        <v>78</v>
      </c>
      <c r="I3" s="14" t="s">
        <v>79</v>
      </c>
      <c r="J3" s="29" t="s">
        <v>80</v>
      </c>
      <c r="K3" s="14" t="s">
        <v>81</v>
      </c>
      <c r="L3" s="14" t="s">
        <v>82</v>
      </c>
      <c r="M3" s="30" t="s">
        <v>83</v>
      </c>
    </row>
    <row r="4" s="3" customFormat="1" ht="21.75" customHeight="1" spans="1:13">
      <c r="A4" s="15">
        <v>42</v>
      </c>
      <c r="B4" s="15" t="s">
        <v>84</v>
      </c>
      <c r="C4" s="16">
        <v>101</v>
      </c>
      <c r="D4" s="17">
        <v>2.9</v>
      </c>
      <c r="E4" s="17" t="s">
        <v>85</v>
      </c>
      <c r="F4" s="18">
        <v>139.21</v>
      </c>
      <c r="G4" s="19">
        <v>125.8844</v>
      </c>
      <c r="H4" s="20">
        <v>13.3255</v>
      </c>
      <c r="I4" s="17" t="s">
        <v>86</v>
      </c>
      <c r="J4" s="31">
        <f>ROUND(K4/F4,2)</f>
        <v>18151.57</v>
      </c>
      <c r="K4" s="32">
        <v>2526880</v>
      </c>
      <c r="L4" s="17" t="s">
        <v>87</v>
      </c>
      <c r="M4" s="32"/>
    </row>
    <row r="5" s="2" customFormat="1" ht="20.1" customHeight="1" spans="1:13">
      <c r="A5" s="21" t="s">
        <v>88</v>
      </c>
      <c r="B5" s="21"/>
      <c r="C5" s="21"/>
      <c r="D5" s="22"/>
      <c r="E5" s="22"/>
      <c r="F5" s="21">
        <f>SUM(F4:F4)</f>
        <v>139.21</v>
      </c>
      <c r="G5" s="21">
        <f>SUM(G4:G4)</f>
        <v>125.8844</v>
      </c>
      <c r="H5" s="23">
        <f>SUM(H4:H4)</f>
        <v>13.3255</v>
      </c>
      <c r="I5" s="21"/>
      <c r="J5" s="33">
        <f t="shared" ref="J5" si="0">K5/F5</f>
        <v>18151.5695711515</v>
      </c>
      <c r="K5" s="21">
        <f>SUM(K4:K4)</f>
        <v>2526880</v>
      </c>
      <c r="L5" s="21"/>
      <c r="M5" s="34"/>
    </row>
    <row r="6" s="4" customFormat="1" ht="36.95" customHeight="1" spans="1:12">
      <c r="A6" s="24" t="s">
        <v>89</v>
      </c>
      <c r="B6" s="24"/>
      <c r="C6" s="24"/>
      <c r="D6" s="24"/>
      <c r="E6" s="24"/>
      <c r="F6" s="24"/>
      <c r="G6" s="24"/>
      <c r="H6" s="24"/>
      <c r="I6" s="24"/>
      <c r="J6" s="35"/>
      <c r="K6" s="36"/>
      <c r="L6" s="36"/>
    </row>
    <row r="7" s="4" customFormat="1" ht="20.1" customHeight="1" spans="6:12">
      <c r="F7" s="25"/>
      <c r="J7" s="37"/>
      <c r="K7" s="38"/>
      <c r="L7" s="39"/>
    </row>
    <row r="8" s="4" customFormat="1" ht="20.1" customHeight="1" spans="6:12">
      <c r="F8" s="25"/>
      <c r="J8" s="37"/>
      <c r="L8" s="40"/>
    </row>
    <row r="9" ht="20.1" customHeight="1"/>
    <row r="10" ht="20.1" customHeight="1"/>
  </sheetData>
  <mergeCells count="4">
    <mergeCell ref="A1:L1"/>
    <mergeCell ref="A2:C2"/>
    <mergeCell ref="K6:L6"/>
    <mergeCell ref="K7:L7"/>
  </mergeCells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住宅价目表（多层）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2006-09-13T11:21:00Z</dcterms:created>
  <cp:lastPrinted>2022-03-23T00:36:00Z</cp:lastPrinted>
  <dcterms:modified xsi:type="dcterms:W3CDTF">2022-08-31T01:37:13Z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CA22420EDB4B4818B67ACBA11B5E7348</vt:lpwstr>
  </property>
</Properties>
</file>