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" r:id="rId1"/>
    <sheet name="价目表" sheetId="2" r:id="rId2"/>
  </sheets>
  <calcPr calcId="144525"/>
</workbook>
</file>

<file path=xl/sharedStrings.xml><?xml version="1.0" encoding="utf-8"?>
<sst xmlns="http://schemas.openxmlformats.org/spreadsheetml/2006/main" count="147">
  <si>
    <t>附件1</t>
  </si>
  <si>
    <t>商品房销售标价牌</t>
  </si>
  <si>
    <t>开发企业     名称</t>
  </si>
  <si>
    <t>宁波科丰置业有限公司</t>
  </si>
  <si>
    <t>楼盘名称</t>
  </si>
  <si>
    <t>翰府</t>
  </si>
  <si>
    <t>坐落位置</t>
  </si>
  <si>
    <t>余姚市长元路北侧、玉立路西侧地块</t>
  </si>
  <si>
    <t>预售许可   证号码</t>
  </si>
  <si>
    <t>余房预许字（2018）第33号       余房预许字（2019）第09号</t>
  </si>
  <si>
    <t>预售许可幢数／套数</t>
  </si>
  <si>
    <t>住宅313套  办公（公寓）163套             商铺133套  车位363个</t>
  </si>
  <si>
    <t>土地性质</t>
  </si>
  <si>
    <t>城镇住宅用地、商业用地</t>
  </si>
  <si>
    <t>土地使用起止年限</t>
  </si>
  <si>
    <t>2016年1月22日至2086年1月21日</t>
  </si>
  <si>
    <t>容积率</t>
  </si>
  <si>
    <t>建筑结构</t>
  </si>
  <si>
    <t>框剪结构</t>
  </si>
  <si>
    <t>绿化率</t>
  </si>
  <si>
    <t>车位配比率</t>
  </si>
  <si>
    <t>1：0.8</t>
  </si>
  <si>
    <t>装修状况</t>
  </si>
  <si>
    <t>毛坯</t>
  </si>
  <si>
    <t>房屋类型</t>
  </si>
  <si>
    <t>高层</t>
  </si>
  <si>
    <t>房源概况</t>
  </si>
  <si>
    <t>户型</t>
  </si>
  <si>
    <t>一房一厅一卫</t>
  </si>
  <si>
    <t>建筑面积</t>
  </si>
  <si>
    <t>8059.63㎡</t>
  </si>
  <si>
    <t>可供销售房屋总套数</t>
  </si>
  <si>
    <t>39套商铺  32车位</t>
  </si>
  <si>
    <t>当期销售推出商品房总套数</t>
  </si>
  <si>
    <t xml:space="preserve">39套商铺  </t>
  </si>
  <si>
    <t xml:space="preserve">基础设施    配套情况 </t>
  </si>
  <si>
    <t>水</t>
  </si>
  <si>
    <t>电</t>
  </si>
  <si>
    <t>燃气</t>
  </si>
  <si>
    <t>供暖</t>
  </si>
  <si>
    <t>通讯</t>
  </si>
  <si>
    <t>电视</t>
  </si>
  <si>
    <t>√</t>
  </si>
  <si>
    <t>住宅有燃气        公寓、商铺无燃气</t>
  </si>
  <si>
    <t>无</t>
  </si>
  <si>
    <t>享受优惠折扣条件</t>
  </si>
  <si>
    <t>朴石·翰府购商铺优惠政策：按时签约可享受95折，老业主再购享受90折，总经理特批享受额外95折优惠。</t>
  </si>
  <si>
    <t>代收代办收</t>
  </si>
  <si>
    <t>收费项目</t>
  </si>
  <si>
    <t>收费标准</t>
  </si>
  <si>
    <t>收费依据</t>
  </si>
  <si>
    <t>代收费的委托单位名称</t>
  </si>
  <si>
    <t>费项目和标</t>
  </si>
  <si>
    <t>准（购房者</t>
  </si>
  <si>
    <t>物业维修基金</t>
  </si>
  <si>
    <t>交付时政府规定</t>
  </si>
  <si>
    <t>按交付时政府相关文件规定</t>
  </si>
  <si>
    <t>自愿选择）</t>
  </si>
  <si>
    <t>权证产证代办费</t>
  </si>
  <si>
    <t>400元/户</t>
  </si>
  <si>
    <t>契税、印花税、权证工本费</t>
  </si>
  <si>
    <t xml:space="preserve">按实收取 </t>
  </si>
  <si>
    <t>余姚市财政局等部门</t>
  </si>
  <si>
    <t>前期物业   服务</t>
  </si>
  <si>
    <t>物业服务单位名称</t>
  </si>
  <si>
    <t>服务内容与标准</t>
  </si>
  <si>
    <t>余姚市朴洋物业管理有限公司</t>
  </si>
  <si>
    <t>按《余姚市普通住宅小区前期物业综合服务等级收费标准》的特级服务等级标准执行</t>
  </si>
  <si>
    <t>住宅：                   高层住宅1-5层每月2.6元/平方米；6-11层每月2.75元/平方米；12-17层每月2.9元/平方米；18层及以上每月3元/平方米。  
商业：                     公寓每月3.7元/平方米；   办公楼每月4.5元/平方米； 商铺每月5元/平方米。地下车位每月60元/个。（上述物业费包含公共能耗费）               装修垃圾清运费：按建筑面积住宅3.5元/平方米，商务公寓、商务办公楼、商业4.5元/平方米</t>
  </si>
  <si>
    <t>余姚翰府前期物业服务中标通知书</t>
  </si>
  <si>
    <t>特别提示</t>
  </si>
  <si>
    <t>商品房和车库（车位）、辅房销售的具体标价内容详见价目表或价格手册。             价格举报电话：12358</t>
  </si>
  <si>
    <t>填制日期：    2022年2月22日</t>
  </si>
  <si>
    <t>商品房销售价目表</t>
  </si>
  <si>
    <t>楼盘名称：翰府（商铺）</t>
  </si>
  <si>
    <t>制表日期：2022年2月24日</t>
  </si>
  <si>
    <t>序号</t>
  </si>
  <si>
    <t>幢号</t>
  </si>
  <si>
    <t>单元</t>
  </si>
  <si>
    <t>室号</t>
  </si>
  <si>
    <t>层高</t>
  </si>
  <si>
    <t>建筑面积(㎡)</t>
  </si>
  <si>
    <t>套内建筑面积(㎡)</t>
  </si>
  <si>
    <t>公摊建筑面积(㎡)</t>
  </si>
  <si>
    <t>计价单位</t>
  </si>
  <si>
    <t>销售单价（元/㎡）</t>
  </si>
  <si>
    <t>房屋总价（元）</t>
  </si>
  <si>
    <t>销售  状态</t>
  </si>
  <si>
    <t>使用年限</t>
  </si>
  <si>
    <t>备注</t>
  </si>
  <si>
    <t>3#</t>
  </si>
  <si>
    <t>38号</t>
  </si>
  <si>
    <t>4m</t>
  </si>
  <si>
    <t>商铺</t>
  </si>
  <si>
    <t>元/m²</t>
  </si>
  <si>
    <t>未售</t>
  </si>
  <si>
    <t>40年</t>
  </si>
  <si>
    <t>42号</t>
  </si>
  <si>
    <t>44号</t>
  </si>
  <si>
    <t>46号</t>
  </si>
  <si>
    <t>112-3号</t>
  </si>
  <si>
    <t>4#</t>
  </si>
  <si>
    <t>110-3号</t>
  </si>
  <si>
    <t>110-4号</t>
  </si>
  <si>
    <t>5#</t>
  </si>
  <si>
    <t>110-1号</t>
  </si>
  <si>
    <t>108-7号一拖二</t>
  </si>
  <si>
    <t>一层4m二层3.6m</t>
  </si>
  <si>
    <t>108-13</t>
  </si>
  <si>
    <t>108-18号</t>
  </si>
  <si>
    <t>7#</t>
  </si>
  <si>
    <t>59-14号一拖二</t>
  </si>
  <si>
    <t>一层4.2m二层3.6m</t>
  </si>
  <si>
    <t>59-19号一拖二</t>
  </si>
  <si>
    <t>7-104号</t>
  </si>
  <si>
    <t>4.2m</t>
  </si>
  <si>
    <t>7-105号</t>
  </si>
  <si>
    <t>7-106号</t>
  </si>
  <si>
    <t>7-108号</t>
  </si>
  <si>
    <t>7-110号</t>
  </si>
  <si>
    <t>7-203号</t>
  </si>
  <si>
    <t>3.6m</t>
  </si>
  <si>
    <t>7-204号</t>
  </si>
  <si>
    <t>7-205号</t>
  </si>
  <si>
    <t>7-206号</t>
  </si>
  <si>
    <t>7-207号</t>
  </si>
  <si>
    <t>7-208号</t>
  </si>
  <si>
    <t>7-209号</t>
  </si>
  <si>
    <t>7-210号</t>
  </si>
  <si>
    <t>7-211号</t>
  </si>
  <si>
    <t>7-213号</t>
  </si>
  <si>
    <t>9#</t>
  </si>
  <si>
    <t>9-102一拖二</t>
  </si>
  <si>
    <t>9-103一拖二</t>
  </si>
  <si>
    <t>9-104一拖二</t>
  </si>
  <si>
    <t>9-105一拖二</t>
  </si>
  <si>
    <t>10#</t>
  </si>
  <si>
    <t>10-203号</t>
  </si>
  <si>
    <t>10-204号</t>
  </si>
  <si>
    <t>10-205号</t>
  </si>
  <si>
    <t>10-207号</t>
  </si>
  <si>
    <t>10-209号</t>
  </si>
  <si>
    <t>10-210号</t>
  </si>
  <si>
    <t>10-211号</t>
  </si>
  <si>
    <t>合计</t>
  </si>
  <si>
    <t>本表报备商铺总数39套，总面积2424.76㎡，总价45765653元，均单价18874.30元/㎡。</t>
  </si>
  <si>
    <t>价格举报电话：12345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</si>
</sst>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\ ?/?"/>
    <numFmt numFmtId="177" formatCode="0_ "/>
    <numFmt numFmtId="178" formatCode="0.00_ "/>
    <numFmt numFmtId="179" formatCode="0.00_);[Red]\(0.00\)"/>
    <numFmt numFmtId="180" formatCode="0_);[Red]\(0\)"/>
    <numFmt numFmtId="181" formatCode="0.00;[Red]0.00"/>
  </numFmts>
  <fonts count="3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5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30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23" borderId="33" applyNumberFormat="0" applyAlignment="0" applyProtection="0">
      <alignment vertical="center"/>
    </xf>
    <xf numFmtId="0" fontId="28" fillId="23" borderId="31" applyNumberFormat="0" applyAlignment="0" applyProtection="0">
      <alignment vertical="center"/>
    </xf>
    <xf numFmtId="0" fontId="15" fillId="11" borderId="28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2" fillId="2" borderId="1" xfId="49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2" fillId="2" borderId="1" xfId="49" applyNumberFormat="1" applyFont="1" applyFill="1" applyBorder="1" applyAlignment="1">
      <alignment horizontal="left" vertical="center"/>
    </xf>
    <xf numFmtId="0" fontId="2" fillId="3" borderId="1" xfId="49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176" fontId="6" fillId="2" borderId="1" xfId="49" applyNumberFormat="1" applyFont="1" applyFill="1" applyBorder="1" applyAlignment="1">
      <alignment horizontal="center" vertical="center"/>
    </xf>
    <xf numFmtId="179" fontId="6" fillId="2" borderId="1" xfId="49" applyNumberFormat="1" applyFont="1" applyFill="1" applyBorder="1" applyAlignment="1">
      <alignment horizontal="center" vertical="center"/>
    </xf>
    <xf numFmtId="180" fontId="6" fillId="2" borderId="1" xfId="49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6" fillId="2" borderId="1" xfId="49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9" fillId="0" borderId="0" xfId="49" applyFont="1" applyAlignment="1">
      <alignment horizontal="center" vertical="center"/>
    </xf>
    <xf numFmtId="0" fontId="10" fillId="0" borderId="5" xfId="49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/>
    </xf>
    <xf numFmtId="0" fontId="2" fillId="0" borderId="7" xfId="49" applyFont="1" applyBorder="1" applyAlignment="1">
      <alignment horizontal="center" vertical="center"/>
    </xf>
    <xf numFmtId="0" fontId="2" fillId="0" borderId="8" xfId="49" applyFont="1" applyBorder="1" applyAlignment="1">
      <alignment horizontal="center" vertical="center"/>
    </xf>
    <xf numFmtId="0" fontId="10" fillId="0" borderId="9" xfId="49" applyFont="1" applyBorder="1" applyAlignment="1">
      <alignment horizontal="center" vertical="center"/>
    </xf>
    <xf numFmtId="0" fontId="2" fillId="0" borderId="10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</xf>
    <xf numFmtId="0" fontId="2" fillId="0" borderId="14" xfId="49" applyFont="1" applyBorder="1" applyAlignment="1">
      <alignment horizontal="center" vertical="center" wrapText="1"/>
    </xf>
    <xf numFmtId="0" fontId="2" fillId="0" borderId="15" xfId="49" applyFont="1" applyBorder="1" applyAlignment="1">
      <alignment horizontal="center" vertical="center" wrapText="1"/>
    </xf>
    <xf numFmtId="0" fontId="2" fillId="0" borderId="16" xfId="49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7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/>
    </xf>
    <xf numFmtId="10" fontId="2" fillId="0" borderId="1" xfId="49" applyNumberFormat="1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178" fontId="2" fillId="0" borderId="2" xfId="49" applyNumberFormat="1" applyFont="1" applyFill="1" applyBorder="1" applyAlignment="1">
      <alignment horizontal="center" vertical="center"/>
    </xf>
    <xf numFmtId="178" fontId="2" fillId="0" borderId="3" xfId="49" applyNumberFormat="1" applyFont="1" applyFill="1" applyBorder="1" applyAlignment="1">
      <alignment horizontal="center" vertical="center"/>
    </xf>
    <xf numFmtId="0" fontId="10" fillId="0" borderId="9" xfId="49" applyFont="1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0" fontId="10" fillId="0" borderId="10" xfId="49" applyFont="1" applyFill="1" applyBorder="1" applyAlignment="1">
      <alignment horizontal="center" vertical="center"/>
    </xf>
    <xf numFmtId="0" fontId="10" fillId="0" borderId="12" xfId="49" applyFont="1" applyFill="1" applyBorder="1" applyAlignment="1">
      <alignment horizontal="center" vertical="center"/>
    </xf>
    <xf numFmtId="0" fontId="10" fillId="0" borderId="18" xfId="49" applyFont="1" applyFill="1" applyBorder="1" applyAlignment="1">
      <alignment horizontal="center" vertical="center" wrapText="1"/>
    </xf>
    <xf numFmtId="0" fontId="10" fillId="0" borderId="18" xfId="49" applyFont="1" applyFill="1" applyBorder="1" applyAlignment="1">
      <alignment horizontal="center" vertical="center"/>
    </xf>
    <xf numFmtId="0" fontId="10" fillId="0" borderId="4" xfId="49" applyFont="1" applyFill="1" applyBorder="1" applyAlignment="1">
      <alignment horizontal="center" vertical="center"/>
    </xf>
    <xf numFmtId="0" fontId="10" fillId="0" borderId="1" xfId="49" applyFont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/>
    </xf>
    <xf numFmtId="0" fontId="10" fillId="0" borderId="19" xfId="49" applyFont="1" applyBorder="1" applyAlignment="1">
      <alignment horizontal="center" vertical="center"/>
    </xf>
    <xf numFmtId="0" fontId="10" fillId="0" borderId="20" xfId="49" applyFont="1" applyBorder="1" applyAlignment="1">
      <alignment horizontal="center" vertical="center"/>
    </xf>
    <xf numFmtId="0" fontId="10" fillId="0" borderId="21" xfId="49" applyFont="1" applyBorder="1" applyAlignment="1">
      <alignment horizontal="center" vertical="center"/>
    </xf>
    <xf numFmtId="0" fontId="10" fillId="0" borderId="10" xfId="49" applyFont="1" applyBorder="1" applyAlignment="1">
      <alignment horizontal="center" vertical="center" wrapText="1"/>
    </xf>
    <xf numFmtId="0" fontId="10" fillId="0" borderId="14" xfId="49" applyFont="1" applyBorder="1" applyAlignment="1">
      <alignment horizontal="center" vertical="center"/>
    </xf>
    <xf numFmtId="0" fontId="10" fillId="0" borderId="16" xfId="49" applyFont="1" applyBorder="1" applyAlignment="1">
      <alignment horizontal="center" vertical="center"/>
    </xf>
    <xf numFmtId="0" fontId="10" fillId="0" borderId="14" xfId="49" applyFont="1" applyBorder="1" applyAlignment="1">
      <alignment horizontal="center" vertical="center" wrapText="1"/>
    </xf>
    <xf numFmtId="0" fontId="10" fillId="0" borderId="22" xfId="49" applyFont="1" applyBorder="1" applyAlignment="1">
      <alignment horizontal="center" vertical="center" wrapText="1"/>
    </xf>
    <xf numFmtId="0" fontId="10" fillId="0" borderId="19" xfId="49" applyFont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left" vertical="center" wrapText="1"/>
    </xf>
    <xf numFmtId="0" fontId="11" fillId="0" borderId="4" xfId="49" applyFont="1" applyFill="1" applyBorder="1" applyAlignment="1">
      <alignment horizontal="left" vertical="center"/>
    </xf>
    <xf numFmtId="0" fontId="10" fillId="0" borderId="1" xfId="49" applyFont="1" applyBorder="1" applyAlignment="1">
      <alignment horizontal="left" vertical="center" wrapText="1"/>
    </xf>
    <xf numFmtId="0" fontId="10" fillId="0" borderId="0" xfId="49" applyFont="1" applyBorder="1" applyAlignment="1">
      <alignment horizontal="center" vertical="center"/>
    </xf>
    <xf numFmtId="0" fontId="10" fillId="0" borderId="0" xfId="49" applyFont="1" applyBorder="1" applyAlignment="1">
      <alignment horizontal="left" vertical="center" wrapText="1"/>
    </xf>
    <xf numFmtId="0" fontId="12" fillId="0" borderId="0" xfId="49" applyFont="1" applyBorder="1" applyAlignment="1">
      <alignment horizontal="center" vertical="center"/>
    </xf>
    <xf numFmtId="0" fontId="13" fillId="2" borderId="0" xfId="49" applyFont="1" applyFill="1" applyBorder="1" applyAlignment="1">
      <alignment horizontal="center" vertical="center"/>
    </xf>
    <xf numFmtId="0" fontId="2" fillId="0" borderId="23" xfId="49" applyFont="1" applyBorder="1" applyAlignment="1">
      <alignment horizontal="center" vertical="center"/>
    </xf>
    <xf numFmtId="0" fontId="2" fillId="0" borderId="24" xfId="49" applyFont="1" applyBorder="1" applyAlignment="1">
      <alignment horizontal="center" vertical="center" wrapText="1"/>
    </xf>
    <xf numFmtId="49" fontId="2" fillId="0" borderId="25" xfId="49" applyNumberFormat="1" applyFont="1" applyFill="1" applyBorder="1" applyAlignment="1">
      <alignment horizontal="center" vertical="center"/>
    </xf>
    <xf numFmtId="49" fontId="2" fillId="0" borderId="24" xfId="49" applyNumberFormat="1" applyFont="1" applyFill="1" applyBorder="1" applyAlignment="1">
      <alignment horizontal="center" vertical="center" wrapText="1"/>
    </xf>
    <xf numFmtId="0" fontId="2" fillId="0" borderId="24" xfId="49" applyFont="1" applyFill="1" applyBorder="1" applyAlignment="1">
      <alignment horizontal="center" vertical="center"/>
    </xf>
    <xf numFmtId="178" fontId="2" fillId="0" borderId="24" xfId="49" applyNumberFormat="1" applyFont="1" applyFill="1" applyBorder="1" applyAlignment="1">
      <alignment horizontal="center" vertical="center"/>
    </xf>
    <xf numFmtId="0" fontId="2" fillId="0" borderId="25" xfId="49" applyFont="1" applyFill="1" applyBorder="1" applyAlignment="1">
      <alignment horizontal="center" vertical="center"/>
    </xf>
    <xf numFmtId="0" fontId="10" fillId="0" borderId="25" xfId="49" applyFont="1" applyFill="1" applyBorder="1" applyAlignment="1">
      <alignment horizontal="center" vertical="center"/>
    </xf>
    <xf numFmtId="0" fontId="10" fillId="0" borderId="24" xfId="49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10" fillId="0" borderId="26" xfId="49" applyFont="1" applyBorder="1" applyAlignment="1">
      <alignment horizontal="center" vertical="center" wrapText="1"/>
    </xf>
    <xf numFmtId="0" fontId="10" fillId="0" borderId="27" xfId="49" applyFont="1" applyBorder="1" applyAlignment="1">
      <alignment horizontal="center" vertical="center" wrapText="1"/>
    </xf>
    <xf numFmtId="0" fontId="2" fillId="0" borderId="2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topLeftCell="A19" workbookViewId="0">
      <selection activeCell="F26" sqref="F26"/>
    </sheetView>
  </sheetViews>
  <sheetFormatPr defaultColWidth="9" defaultRowHeight="13.5"/>
  <cols>
    <col min="1" max="1" width="12.375" style="35" customWidth="1"/>
    <col min="2" max="2" width="15.5" style="35" customWidth="1"/>
    <col min="3" max="3" width="9.625" style="35" customWidth="1"/>
    <col min="4" max="4" width="9" style="35"/>
    <col min="5" max="5" width="18.375" style="35" customWidth="1"/>
    <col min="6" max="6" width="12.375" style="35" customWidth="1"/>
    <col min="7" max="8" width="7.875" style="35" customWidth="1"/>
    <col min="9" max="9" width="16.25" style="35" customWidth="1"/>
    <col min="10" max="11" width="9" style="35"/>
    <col min="12" max="13" width="9" style="36"/>
    <col min="14" max="14" width="12.75" style="37" customWidth="1"/>
    <col min="15" max="16384" width="9" style="35"/>
  </cols>
  <sheetData>
    <row r="1" spans="1:1">
      <c r="A1" s="35" t="s">
        <v>0</v>
      </c>
    </row>
    <row r="2" ht="26.25" spans="1:9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ht="27" spans="1:9">
      <c r="A3" s="39" t="s">
        <v>2</v>
      </c>
      <c r="B3" s="40" t="s">
        <v>3</v>
      </c>
      <c r="C3" s="40"/>
      <c r="D3" s="40"/>
      <c r="E3" s="40"/>
      <c r="F3" s="40" t="s">
        <v>4</v>
      </c>
      <c r="G3" s="41" t="s">
        <v>5</v>
      </c>
      <c r="H3" s="42"/>
      <c r="I3" s="100"/>
    </row>
    <row r="4" ht="31.5" customHeight="1" spans="1:9">
      <c r="A4" s="43" t="s">
        <v>6</v>
      </c>
      <c r="B4" s="44" t="s">
        <v>7</v>
      </c>
      <c r="C4" s="45"/>
      <c r="D4" s="45"/>
      <c r="E4" s="46"/>
      <c r="F4" s="47" t="s">
        <v>8</v>
      </c>
      <c r="G4" s="48" t="s">
        <v>9</v>
      </c>
      <c r="H4" s="49"/>
      <c r="I4" s="101"/>
    </row>
    <row r="5" ht="48.95" customHeight="1" spans="1:9">
      <c r="A5" s="50"/>
      <c r="B5" s="51"/>
      <c r="C5" s="52"/>
      <c r="D5" s="52"/>
      <c r="E5" s="53"/>
      <c r="F5" s="54" t="s">
        <v>10</v>
      </c>
      <c r="G5" s="48" t="s">
        <v>11</v>
      </c>
      <c r="H5" s="49"/>
      <c r="I5" s="101"/>
    </row>
    <row r="6" ht="30" customHeight="1" spans="1:9">
      <c r="A6" s="55" t="s">
        <v>12</v>
      </c>
      <c r="B6" s="47" t="s">
        <v>13</v>
      </c>
      <c r="C6" s="48" t="s">
        <v>14</v>
      </c>
      <c r="D6" s="56"/>
      <c r="E6" s="57" t="s">
        <v>15</v>
      </c>
      <c r="F6" s="57"/>
      <c r="G6" s="58" t="s">
        <v>16</v>
      </c>
      <c r="H6" s="59"/>
      <c r="I6" s="102">
        <v>2.65</v>
      </c>
    </row>
    <row r="7" ht="24.75" customHeight="1" spans="1:9">
      <c r="A7" s="55" t="s">
        <v>17</v>
      </c>
      <c r="B7" s="60" t="s">
        <v>18</v>
      </c>
      <c r="C7" s="61" t="s">
        <v>19</v>
      </c>
      <c r="D7" s="62"/>
      <c r="E7" s="63">
        <v>0.2072</v>
      </c>
      <c r="F7" s="60" t="s">
        <v>20</v>
      </c>
      <c r="G7" s="64" t="s">
        <v>21</v>
      </c>
      <c r="H7" s="65"/>
      <c r="I7" s="103"/>
    </row>
    <row r="8" ht="25.5" customHeight="1" spans="1:9">
      <c r="A8" s="55" t="s">
        <v>22</v>
      </c>
      <c r="B8" s="66" t="s">
        <v>23</v>
      </c>
      <c r="C8" s="66"/>
      <c r="D8" s="66"/>
      <c r="E8" s="66"/>
      <c r="F8" s="66" t="s">
        <v>24</v>
      </c>
      <c r="G8" s="61" t="s">
        <v>25</v>
      </c>
      <c r="H8" s="67"/>
      <c r="I8" s="104"/>
    </row>
    <row r="9" ht="30.75" customHeight="1" spans="1:13">
      <c r="A9" s="55" t="s">
        <v>26</v>
      </c>
      <c r="B9" s="66" t="s">
        <v>27</v>
      </c>
      <c r="C9" s="68" t="s">
        <v>28</v>
      </c>
      <c r="D9" s="69"/>
      <c r="E9" s="70"/>
      <c r="F9" s="66" t="s">
        <v>29</v>
      </c>
      <c r="G9" s="71" t="s">
        <v>30</v>
      </c>
      <c r="H9" s="72"/>
      <c r="I9" s="105"/>
      <c r="M9" s="37"/>
    </row>
    <row r="10" ht="19.5" customHeight="1" spans="1:9">
      <c r="A10" s="55"/>
      <c r="B10" s="66" t="s">
        <v>31</v>
      </c>
      <c r="C10" s="66"/>
      <c r="D10" s="66"/>
      <c r="E10" s="66" t="s">
        <v>32</v>
      </c>
      <c r="F10" s="66"/>
      <c r="G10" s="66"/>
      <c r="H10" s="66"/>
      <c r="I10" s="106"/>
    </row>
    <row r="11" ht="25.5" customHeight="1" spans="1:9">
      <c r="A11" s="55"/>
      <c r="B11" s="60" t="s">
        <v>33</v>
      </c>
      <c r="C11" s="60"/>
      <c r="D11" s="60"/>
      <c r="E11" s="66" t="s">
        <v>34</v>
      </c>
      <c r="F11" s="66"/>
      <c r="G11" s="66"/>
      <c r="H11" s="66"/>
      <c r="I11" s="106"/>
    </row>
    <row r="12" ht="39" customHeight="1" spans="1:9">
      <c r="A12" s="73" t="s">
        <v>35</v>
      </c>
      <c r="B12" s="66" t="s">
        <v>36</v>
      </c>
      <c r="C12" s="61" t="s">
        <v>37</v>
      </c>
      <c r="D12" s="62"/>
      <c r="E12" s="66" t="s">
        <v>38</v>
      </c>
      <c r="F12" s="66" t="s">
        <v>39</v>
      </c>
      <c r="G12" s="61" t="s">
        <v>40</v>
      </c>
      <c r="H12" s="62"/>
      <c r="I12" s="106" t="s">
        <v>41</v>
      </c>
    </row>
    <row r="13" ht="43.5" customHeight="1" spans="1:9">
      <c r="A13" s="74"/>
      <c r="B13" s="75" t="s">
        <v>42</v>
      </c>
      <c r="C13" s="76" t="s">
        <v>42</v>
      </c>
      <c r="D13" s="77"/>
      <c r="E13" s="78" t="s">
        <v>43</v>
      </c>
      <c r="F13" s="79" t="s">
        <v>44</v>
      </c>
      <c r="G13" s="76" t="s">
        <v>42</v>
      </c>
      <c r="H13" s="80"/>
      <c r="I13" s="107" t="s">
        <v>42</v>
      </c>
    </row>
    <row r="14" ht="72" customHeight="1" spans="1:13">
      <c r="A14" s="81" t="s">
        <v>45</v>
      </c>
      <c r="B14" s="81"/>
      <c r="C14" s="82" t="s">
        <v>46</v>
      </c>
      <c r="D14" s="83"/>
      <c r="E14" s="83"/>
      <c r="F14" s="83"/>
      <c r="G14" s="83"/>
      <c r="H14" s="83"/>
      <c r="I14" s="108"/>
      <c r="L14" s="109"/>
      <c r="M14" s="109"/>
    </row>
    <row r="15" ht="20.1" customHeight="1" spans="1:9">
      <c r="A15" s="84" t="s">
        <v>47</v>
      </c>
      <c r="B15" s="85" t="s">
        <v>48</v>
      </c>
      <c r="C15" s="86"/>
      <c r="D15" s="85" t="s">
        <v>49</v>
      </c>
      <c r="E15" s="86"/>
      <c r="F15" s="85" t="s">
        <v>50</v>
      </c>
      <c r="G15" s="86"/>
      <c r="H15" s="87" t="s">
        <v>51</v>
      </c>
      <c r="I15" s="110"/>
    </row>
    <row r="16" ht="20.1" customHeight="1" spans="1:9">
      <c r="A16" s="84" t="s">
        <v>52</v>
      </c>
      <c r="B16" s="88"/>
      <c r="C16" s="89"/>
      <c r="D16" s="88"/>
      <c r="E16" s="89"/>
      <c r="F16" s="88"/>
      <c r="G16" s="89"/>
      <c r="H16" s="90"/>
      <c r="I16" s="111"/>
    </row>
    <row r="17" ht="33.75" customHeight="1" spans="1:9">
      <c r="A17" s="84" t="s">
        <v>53</v>
      </c>
      <c r="B17" s="66" t="s">
        <v>54</v>
      </c>
      <c r="C17" s="66"/>
      <c r="D17" s="66" t="s">
        <v>55</v>
      </c>
      <c r="E17" s="66"/>
      <c r="F17" s="68" t="s">
        <v>56</v>
      </c>
      <c r="G17" s="70"/>
      <c r="H17" s="68" t="s">
        <v>3</v>
      </c>
      <c r="I17" s="112"/>
    </row>
    <row r="18" ht="33.75" customHeight="1" spans="1:9">
      <c r="A18" s="84" t="s">
        <v>57</v>
      </c>
      <c r="B18" s="66" t="s">
        <v>58</v>
      </c>
      <c r="C18" s="66"/>
      <c r="D18" s="66" t="s">
        <v>59</v>
      </c>
      <c r="E18" s="66"/>
      <c r="F18" s="68"/>
      <c r="G18" s="70"/>
      <c r="H18" s="68" t="s">
        <v>3</v>
      </c>
      <c r="I18" s="112"/>
    </row>
    <row r="19" ht="33.75" customHeight="1" spans="1:9">
      <c r="A19" s="84"/>
      <c r="B19" s="66" t="s">
        <v>60</v>
      </c>
      <c r="C19" s="66"/>
      <c r="D19" s="66" t="s">
        <v>61</v>
      </c>
      <c r="E19" s="66"/>
      <c r="F19" s="68" t="s">
        <v>56</v>
      </c>
      <c r="G19" s="70"/>
      <c r="H19" s="68" t="s">
        <v>62</v>
      </c>
      <c r="I19" s="112"/>
    </row>
    <row r="20" ht="34.5" customHeight="1" spans="1:9">
      <c r="A20" s="91" t="s">
        <v>63</v>
      </c>
      <c r="B20" s="68" t="s">
        <v>64</v>
      </c>
      <c r="C20" s="70"/>
      <c r="D20" s="66" t="s">
        <v>65</v>
      </c>
      <c r="E20" s="66"/>
      <c r="F20" s="61" t="s">
        <v>49</v>
      </c>
      <c r="G20" s="62"/>
      <c r="H20" s="61" t="s">
        <v>50</v>
      </c>
      <c r="I20" s="104"/>
    </row>
    <row r="21" ht="183.6" customHeight="1" spans="1:9">
      <c r="A21" s="92"/>
      <c r="B21" s="68" t="s">
        <v>66</v>
      </c>
      <c r="C21" s="70"/>
      <c r="D21" s="93" t="s">
        <v>67</v>
      </c>
      <c r="E21" s="94"/>
      <c r="F21" s="93" t="s">
        <v>68</v>
      </c>
      <c r="G21" s="94"/>
      <c r="H21" s="68" t="s">
        <v>69</v>
      </c>
      <c r="I21" s="112"/>
    </row>
    <row r="22" ht="46.5" customHeight="1" spans="1:9">
      <c r="A22" s="81" t="s">
        <v>70</v>
      </c>
      <c r="B22" s="95" t="s">
        <v>71</v>
      </c>
      <c r="C22" s="95"/>
      <c r="D22" s="95"/>
      <c r="E22" s="95"/>
      <c r="F22" s="95"/>
      <c r="G22" s="95"/>
      <c r="H22" s="95"/>
      <c r="I22" s="95"/>
    </row>
    <row r="23" ht="46.5" customHeight="1" spans="1:9">
      <c r="A23" s="96"/>
      <c r="B23" s="97"/>
      <c r="C23" s="97"/>
      <c r="D23" s="97"/>
      <c r="E23" s="97"/>
      <c r="F23" s="97"/>
      <c r="G23" s="97"/>
      <c r="H23" s="97"/>
      <c r="I23" s="97"/>
    </row>
    <row r="24" ht="20.1" customHeight="1" spans="1:9">
      <c r="A24" s="98"/>
      <c r="B24" s="98"/>
      <c r="C24" s="98"/>
      <c r="D24" s="98"/>
      <c r="E24" s="99" t="s">
        <v>72</v>
      </c>
      <c r="F24" s="99"/>
      <c r="G24" s="99"/>
      <c r="H24" s="99"/>
      <c r="I24" s="99"/>
    </row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</sheetData>
  <mergeCells count="56">
    <mergeCell ref="A2:I2"/>
    <mergeCell ref="B3:E3"/>
    <mergeCell ref="G3:I3"/>
    <mergeCell ref="G4:I4"/>
    <mergeCell ref="G5:I5"/>
    <mergeCell ref="C6:D6"/>
    <mergeCell ref="E6:F6"/>
    <mergeCell ref="G6:H6"/>
    <mergeCell ref="C7:D7"/>
    <mergeCell ref="G7:I7"/>
    <mergeCell ref="B8:E8"/>
    <mergeCell ref="G8:I8"/>
    <mergeCell ref="C9:E9"/>
    <mergeCell ref="G9:I9"/>
    <mergeCell ref="B10:D10"/>
    <mergeCell ref="E10:I10"/>
    <mergeCell ref="B11:D11"/>
    <mergeCell ref="E11:I11"/>
    <mergeCell ref="C12:D12"/>
    <mergeCell ref="G12:H12"/>
    <mergeCell ref="C13:D13"/>
    <mergeCell ref="G13:H13"/>
    <mergeCell ref="A14:B14"/>
    <mergeCell ref="C14:I14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I22"/>
    <mergeCell ref="A24:D24"/>
    <mergeCell ref="E24:I24"/>
    <mergeCell ref="A4:A5"/>
    <mergeCell ref="A9:A11"/>
    <mergeCell ref="A12:A13"/>
    <mergeCell ref="A20:A21"/>
    <mergeCell ref="B15:C16"/>
    <mergeCell ref="D15:E16"/>
    <mergeCell ref="F15:G16"/>
    <mergeCell ref="H15:I16"/>
    <mergeCell ref="B4:E5"/>
  </mergeCells>
  <pageMargins left="0.590277777777778" right="0.118055555555556" top="0.472222222222222" bottom="0.275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5"/>
  <sheetViews>
    <sheetView workbookViewId="0">
      <selection activeCell="M2" sqref="M2:O2"/>
    </sheetView>
  </sheetViews>
  <sheetFormatPr defaultColWidth="9.25" defaultRowHeight="13.5"/>
  <cols>
    <col min="1" max="1" width="6.5" customWidth="1"/>
    <col min="3" max="3" width="6.375" customWidth="1"/>
    <col min="4" max="4" width="17.5" style="2" customWidth="1"/>
    <col min="5" max="5" width="10.125" style="2" customWidth="1"/>
    <col min="6" max="6" width="7.375" customWidth="1"/>
    <col min="11" max="11" width="10.25" customWidth="1"/>
    <col min="12" max="12" width="10.5" customWidth="1"/>
    <col min="13" max="13" width="6.5" customWidth="1"/>
  </cols>
  <sheetData>
    <row r="1" ht="20.25" spans="1:1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9.5" customHeight="1" spans="1:15">
      <c r="A2" s="4" t="s">
        <v>74</v>
      </c>
      <c r="B2" s="5"/>
      <c r="C2" s="4"/>
      <c r="D2" s="6"/>
      <c r="E2" s="6"/>
      <c r="F2" s="4"/>
      <c r="G2" s="4"/>
      <c r="H2" s="4"/>
      <c r="I2" s="4"/>
      <c r="J2" s="4"/>
      <c r="K2" s="4"/>
      <c r="L2" s="22"/>
      <c r="M2" s="23" t="s">
        <v>75</v>
      </c>
      <c r="N2" s="23"/>
      <c r="O2" s="23"/>
    </row>
    <row r="3" s="1" customFormat="1" ht="33" spans="1:15">
      <c r="A3" s="7" t="s">
        <v>76</v>
      </c>
      <c r="B3" s="8" t="s">
        <v>77</v>
      </c>
      <c r="C3" s="8" t="s">
        <v>78</v>
      </c>
      <c r="D3" s="8" t="s">
        <v>79</v>
      </c>
      <c r="E3" s="8" t="s">
        <v>80</v>
      </c>
      <c r="F3" s="8" t="s">
        <v>27</v>
      </c>
      <c r="G3" s="8" t="s">
        <v>81</v>
      </c>
      <c r="H3" s="8" t="s">
        <v>82</v>
      </c>
      <c r="I3" s="8" t="s">
        <v>83</v>
      </c>
      <c r="J3" s="24" t="s">
        <v>84</v>
      </c>
      <c r="K3" s="25" t="s">
        <v>85</v>
      </c>
      <c r="L3" s="25" t="s">
        <v>86</v>
      </c>
      <c r="M3" s="25" t="s">
        <v>87</v>
      </c>
      <c r="N3" s="25" t="s">
        <v>88</v>
      </c>
      <c r="O3" s="26" t="s">
        <v>89</v>
      </c>
    </row>
    <row r="4" ht="18" customHeight="1" spans="1:15">
      <c r="A4" s="9">
        <v>1</v>
      </c>
      <c r="B4" s="10" t="s">
        <v>90</v>
      </c>
      <c r="C4" s="7">
        <v>1</v>
      </c>
      <c r="D4" s="11" t="s">
        <v>91</v>
      </c>
      <c r="E4" s="11" t="s">
        <v>92</v>
      </c>
      <c r="F4" s="7" t="s">
        <v>93</v>
      </c>
      <c r="G4" s="12">
        <v>35.84</v>
      </c>
      <c r="H4" s="12">
        <v>32.52</v>
      </c>
      <c r="I4" s="12">
        <v>3.32</v>
      </c>
      <c r="J4" s="27" t="s">
        <v>94</v>
      </c>
      <c r="K4" s="28">
        <f t="shared" ref="K4:K43" si="0">L4/G4</f>
        <v>38076.2555803571</v>
      </c>
      <c r="L4" s="29">
        <v>1364653</v>
      </c>
      <c r="M4" s="30" t="s">
        <v>95</v>
      </c>
      <c r="N4" s="30" t="s">
        <v>96</v>
      </c>
      <c r="O4" s="30"/>
    </row>
    <row r="5" ht="18" customHeight="1" spans="1:15">
      <c r="A5" s="9">
        <v>2</v>
      </c>
      <c r="B5" s="10" t="s">
        <v>90</v>
      </c>
      <c r="C5" s="13">
        <v>1</v>
      </c>
      <c r="D5" s="11" t="s">
        <v>97</v>
      </c>
      <c r="E5" s="11" t="s">
        <v>92</v>
      </c>
      <c r="F5" s="7" t="s">
        <v>93</v>
      </c>
      <c r="G5" s="12">
        <v>50.92</v>
      </c>
      <c r="H5" s="12">
        <v>46.2</v>
      </c>
      <c r="I5" s="12">
        <v>4.72</v>
      </c>
      <c r="J5" s="27" t="s">
        <v>94</v>
      </c>
      <c r="K5" s="28">
        <f t="shared" si="0"/>
        <v>24302.827965436</v>
      </c>
      <c r="L5" s="29">
        <v>1237500</v>
      </c>
      <c r="M5" s="30" t="s">
        <v>95</v>
      </c>
      <c r="N5" s="30" t="s">
        <v>96</v>
      </c>
      <c r="O5" s="30"/>
    </row>
    <row r="6" ht="18" customHeight="1" spans="1:15">
      <c r="A6" s="9">
        <v>3</v>
      </c>
      <c r="B6" s="10" t="s">
        <v>90</v>
      </c>
      <c r="C6" s="13">
        <v>1</v>
      </c>
      <c r="D6" s="11" t="s">
        <v>98</v>
      </c>
      <c r="E6" s="11" t="s">
        <v>92</v>
      </c>
      <c r="F6" s="7" t="s">
        <v>93</v>
      </c>
      <c r="G6" s="12">
        <v>50.92</v>
      </c>
      <c r="H6" s="12">
        <v>46.2</v>
      </c>
      <c r="I6" s="12">
        <v>4.72</v>
      </c>
      <c r="J6" s="27" t="s">
        <v>94</v>
      </c>
      <c r="K6" s="28">
        <f t="shared" si="0"/>
        <v>24302.827965436</v>
      </c>
      <c r="L6" s="29">
        <v>1237500</v>
      </c>
      <c r="M6" s="30" t="s">
        <v>95</v>
      </c>
      <c r="N6" s="30" t="s">
        <v>96</v>
      </c>
      <c r="O6" s="30"/>
    </row>
    <row r="7" ht="18" customHeight="1" spans="1:15">
      <c r="A7" s="9">
        <v>4</v>
      </c>
      <c r="B7" s="10" t="s">
        <v>90</v>
      </c>
      <c r="C7" s="7">
        <v>1</v>
      </c>
      <c r="D7" s="14" t="s">
        <v>99</v>
      </c>
      <c r="E7" s="14" t="s">
        <v>92</v>
      </c>
      <c r="F7" s="15" t="s">
        <v>93</v>
      </c>
      <c r="G7" s="12">
        <v>53.35</v>
      </c>
      <c r="H7" s="12">
        <v>48.4</v>
      </c>
      <c r="I7" s="12">
        <v>4.95</v>
      </c>
      <c r="J7" s="27" t="s">
        <v>94</v>
      </c>
      <c r="K7" s="28">
        <f t="shared" si="0"/>
        <v>37495.3701968135</v>
      </c>
      <c r="L7" s="29">
        <v>2000378</v>
      </c>
      <c r="M7" s="30" t="s">
        <v>95</v>
      </c>
      <c r="N7" s="30" t="s">
        <v>96</v>
      </c>
      <c r="O7" s="30"/>
    </row>
    <row r="8" ht="18" customHeight="1" spans="1:15">
      <c r="A8" s="9">
        <v>5</v>
      </c>
      <c r="B8" s="10" t="s">
        <v>90</v>
      </c>
      <c r="C8" s="7">
        <v>1</v>
      </c>
      <c r="D8" s="14" t="s">
        <v>100</v>
      </c>
      <c r="E8" s="14" t="s">
        <v>92</v>
      </c>
      <c r="F8" s="15" t="s">
        <v>93</v>
      </c>
      <c r="G8" s="12">
        <v>47.28</v>
      </c>
      <c r="H8" s="12">
        <v>42.9</v>
      </c>
      <c r="I8" s="12">
        <v>4.38</v>
      </c>
      <c r="J8" s="27" t="s">
        <v>94</v>
      </c>
      <c r="K8" s="28">
        <f t="shared" si="0"/>
        <v>23265.6514382403</v>
      </c>
      <c r="L8" s="29">
        <v>1100000</v>
      </c>
      <c r="M8" s="30" t="s">
        <v>95</v>
      </c>
      <c r="N8" s="30" t="s">
        <v>96</v>
      </c>
      <c r="O8" s="26"/>
    </row>
    <row r="9" ht="18" customHeight="1" spans="1:15">
      <c r="A9" s="9">
        <v>6</v>
      </c>
      <c r="B9" s="10" t="s">
        <v>101</v>
      </c>
      <c r="C9" s="7">
        <v>1</v>
      </c>
      <c r="D9" s="11" t="s">
        <v>102</v>
      </c>
      <c r="E9" s="11" t="s">
        <v>92</v>
      </c>
      <c r="F9" s="7" t="s">
        <v>93</v>
      </c>
      <c r="G9" s="12">
        <v>47.91</v>
      </c>
      <c r="H9" s="12">
        <v>42.9</v>
      </c>
      <c r="I9" s="12">
        <v>5</v>
      </c>
      <c r="J9" s="27" t="s">
        <v>94</v>
      </c>
      <c r="K9" s="28">
        <f t="shared" si="0"/>
        <v>25000</v>
      </c>
      <c r="L9" s="29">
        <v>1197750</v>
      </c>
      <c r="M9" s="30" t="s">
        <v>95</v>
      </c>
      <c r="N9" s="30" t="s">
        <v>96</v>
      </c>
      <c r="O9" s="30"/>
    </row>
    <row r="10" ht="18" customHeight="1" spans="1:15">
      <c r="A10" s="9">
        <v>7</v>
      </c>
      <c r="B10" s="10" t="s">
        <v>101</v>
      </c>
      <c r="C10" s="7">
        <v>1</v>
      </c>
      <c r="D10" s="11" t="s">
        <v>103</v>
      </c>
      <c r="E10" s="11" t="s">
        <v>92</v>
      </c>
      <c r="F10" s="7" t="s">
        <v>93</v>
      </c>
      <c r="G10" s="12">
        <v>39.31</v>
      </c>
      <c r="H10" s="12">
        <v>35.2</v>
      </c>
      <c r="I10" s="12">
        <v>4.1</v>
      </c>
      <c r="J10" s="27" t="s">
        <v>94</v>
      </c>
      <c r="K10" s="28">
        <f t="shared" si="0"/>
        <v>25000</v>
      </c>
      <c r="L10" s="29">
        <v>982750</v>
      </c>
      <c r="M10" s="30" t="s">
        <v>95</v>
      </c>
      <c r="N10" s="30" t="s">
        <v>96</v>
      </c>
      <c r="O10" s="30"/>
    </row>
    <row r="11" ht="18" customHeight="1" spans="1:15">
      <c r="A11" s="9">
        <v>8</v>
      </c>
      <c r="B11" s="10" t="s">
        <v>104</v>
      </c>
      <c r="C11" s="7">
        <v>1</v>
      </c>
      <c r="D11" s="11" t="s">
        <v>105</v>
      </c>
      <c r="E11" s="11" t="s">
        <v>92</v>
      </c>
      <c r="F11" s="7" t="s">
        <v>93</v>
      </c>
      <c r="G11" s="12">
        <v>49.03</v>
      </c>
      <c r="H11" s="12">
        <v>45.1</v>
      </c>
      <c r="I11" s="12">
        <v>3.93</v>
      </c>
      <c r="J11" s="27" t="s">
        <v>94</v>
      </c>
      <c r="K11" s="28">
        <f t="shared" si="0"/>
        <v>25000</v>
      </c>
      <c r="L11" s="29">
        <v>1225750</v>
      </c>
      <c r="M11" s="30" t="s">
        <v>95</v>
      </c>
      <c r="N11" s="30" t="s">
        <v>96</v>
      </c>
      <c r="O11" s="30"/>
    </row>
    <row r="12" ht="33" spans="1:15">
      <c r="A12" s="9">
        <v>9</v>
      </c>
      <c r="B12" s="10" t="s">
        <v>104</v>
      </c>
      <c r="C12" s="7">
        <v>1</v>
      </c>
      <c r="D12" s="14" t="s">
        <v>106</v>
      </c>
      <c r="E12" s="14" t="s">
        <v>107</v>
      </c>
      <c r="F12" s="15" t="s">
        <v>93</v>
      </c>
      <c r="G12" s="12">
        <v>96.49</v>
      </c>
      <c r="H12" s="12">
        <v>88.76</v>
      </c>
      <c r="I12" s="12">
        <v>7.73</v>
      </c>
      <c r="J12" s="27" t="s">
        <v>94</v>
      </c>
      <c r="K12" s="28">
        <f t="shared" si="0"/>
        <v>23858.1925588144</v>
      </c>
      <c r="L12" s="29">
        <v>2302077</v>
      </c>
      <c r="M12" s="30" t="s">
        <v>95</v>
      </c>
      <c r="N12" s="30" t="s">
        <v>96</v>
      </c>
      <c r="O12" s="5"/>
    </row>
    <row r="13" ht="16.5" spans="1:15">
      <c r="A13" s="9">
        <v>10</v>
      </c>
      <c r="B13" s="10" t="s">
        <v>104</v>
      </c>
      <c r="C13" s="7">
        <v>1</v>
      </c>
      <c r="D13" s="11" t="s">
        <v>108</v>
      </c>
      <c r="E13" s="11" t="s">
        <v>92</v>
      </c>
      <c r="F13" s="7" t="s">
        <v>93</v>
      </c>
      <c r="G13" s="12">
        <v>41.26</v>
      </c>
      <c r="H13" s="12">
        <v>37.95</v>
      </c>
      <c r="I13" s="12">
        <v>3.31</v>
      </c>
      <c r="J13" s="27" t="s">
        <v>94</v>
      </c>
      <c r="K13" s="28">
        <f t="shared" si="0"/>
        <v>26357.2467280659</v>
      </c>
      <c r="L13" s="31">
        <v>1087500</v>
      </c>
      <c r="M13" s="30" t="s">
        <v>95</v>
      </c>
      <c r="N13" s="30" t="s">
        <v>96</v>
      </c>
      <c r="O13" s="30"/>
    </row>
    <row r="14" ht="16.5" spans="1:15">
      <c r="A14" s="9">
        <v>11</v>
      </c>
      <c r="B14" s="10" t="s">
        <v>104</v>
      </c>
      <c r="C14" s="7">
        <v>1</v>
      </c>
      <c r="D14" s="11" t="s">
        <v>109</v>
      </c>
      <c r="E14" s="11" t="s">
        <v>92</v>
      </c>
      <c r="F14" s="7" t="s">
        <v>93</v>
      </c>
      <c r="G14" s="12">
        <v>41.85</v>
      </c>
      <c r="H14" s="12">
        <v>38.5</v>
      </c>
      <c r="I14" s="12">
        <v>3.35</v>
      </c>
      <c r="J14" s="27" t="s">
        <v>94</v>
      </c>
      <c r="K14" s="28">
        <f t="shared" si="0"/>
        <v>25000</v>
      </c>
      <c r="L14" s="29">
        <v>1046250</v>
      </c>
      <c r="M14" s="30" t="s">
        <v>95</v>
      </c>
      <c r="N14" s="30" t="s">
        <v>96</v>
      </c>
      <c r="O14" s="30"/>
    </row>
    <row r="15" ht="33" spans="1:15">
      <c r="A15" s="9">
        <v>12</v>
      </c>
      <c r="B15" s="10" t="s">
        <v>110</v>
      </c>
      <c r="C15" s="7">
        <v>1</v>
      </c>
      <c r="D15" s="16" t="s">
        <v>111</v>
      </c>
      <c r="E15" s="16" t="s">
        <v>112</v>
      </c>
      <c r="F15" s="17" t="s">
        <v>93</v>
      </c>
      <c r="G15" s="12">
        <v>111.35</v>
      </c>
      <c r="H15" s="12">
        <v>95.67</v>
      </c>
      <c r="I15" s="12">
        <v>15.68</v>
      </c>
      <c r="J15" s="27" t="s">
        <v>94</v>
      </c>
      <c r="K15" s="28">
        <f t="shared" si="0"/>
        <v>21888.6933093848</v>
      </c>
      <c r="L15" s="29">
        <v>2437306</v>
      </c>
      <c r="M15" s="30" t="s">
        <v>95</v>
      </c>
      <c r="N15" s="30" t="s">
        <v>96</v>
      </c>
      <c r="O15" s="5"/>
    </row>
    <row r="16" ht="33" spans="1:15">
      <c r="A16" s="9">
        <v>13</v>
      </c>
      <c r="B16" s="10" t="s">
        <v>110</v>
      </c>
      <c r="C16" s="7">
        <v>1</v>
      </c>
      <c r="D16" s="11" t="s">
        <v>113</v>
      </c>
      <c r="E16" s="16" t="s">
        <v>112</v>
      </c>
      <c r="F16" s="7" t="s">
        <v>93</v>
      </c>
      <c r="G16" s="12">
        <v>116.06</v>
      </c>
      <c r="H16" s="12">
        <v>99.72</v>
      </c>
      <c r="I16" s="12">
        <v>16.34</v>
      </c>
      <c r="J16" s="27" t="s">
        <v>94</v>
      </c>
      <c r="K16" s="28">
        <f t="shared" si="0"/>
        <v>19852.3177666724</v>
      </c>
      <c r="L16" s="29">
        <v>2304060</v>
      </c>
      <c r="M16" s="30" t="s">
        <v>95</v>
      </c>
      <c r="N16" s="30" t="s">
        <v>96</v>
      </c>
      <c r="O16" s="5"/>
    </row>
    <row r="17" ht="18" customHeight="1" spans="1:15">
      <c r="A17" s="9">
        <v>14</v>
      </c>
      <c r="B17" s="10" t="s">
        <v>110</v>
      </c>
      <c r="C17" s="7">
        <v>1</v>
      </c>
      <c r="D17" s="11" t="s">
        <v>114</v>
      </c>
      <c r="E17" s="11" t="s">
        <v>115</v>
      </c>
      <c r="F17" s="7" t="s">
        <v>93</v>
      </c>
      <c r="G17" s="12">
        <v>70.88</v>
      </c>
      <c r="H17" s="12">
        <v>60.9</v>
      </c>
      <c r="I17" s="12">
        <v>9.98</v>
      </c>
      <c r="J17" s="27" t="s">
        <v>94</v>
      </c>
      <c r="K17" s="28">
        <f t="shared" si="0"/>
        <v>18339.078724605</v>
      </c>
      <c r="L17" s="29">
        <v>1299873.9</v>
      </c>
      <c r="M17" s="30" t="s">
        <v>95</v>
      </c>
      <c r="N17" s="30" t="s">
        <v>96</v>
      </c>
      <c r="O17" s="5"/>
    </row>
    <row r="18" ht="18" customHeight="1" spans="1:15">
      <c r="A18" s="9">
        <v>15</v>
      </c>
      <c r="B18" s="10" t="s">
        <v>110</v>
      </c>
      <c r="C18" s="7">
        <v>1</v>
      </c>
      <c r="D18" s="11" t="s">
        <v>116</v>
      </c>
      <c r="E18" s="11" t="s">
        <v>115</v>
      </c>
      <c r="F18" s="7" t="s">
        <v>93</v>
      </c>
      <c r="G18" s="12">
        <v>70.88</v>
      </c>
      <c r="H18" s="12">
        <v>60.9</v>
      </c>
      <c r="I18" s="12">
        <v>9.98</v>
      </c>
      <c r="J18" s="27" t="s">
        <v>94</v>
      </c>
      <c r="K18" s="28">
        <f t="shared" si="0"/>
        <v>18687.3941873589</v>
      </c>
      <c r="L18" s="29">
        <v>1324562.5</v>
      </c>
      <c r="M18" s="30" t="s">
        <v>95</v>
      </c>
      <c r="N18" s="30" t="s">
        <v>96</v>
      </c>
      <c r="O18" s="30"/>
    </row>
    <row r="19" ht="18" customHeight="1" spans="1:15">
      <c r="A19" s="9">
        <v>16</v>
      </c>
      <c r="B19" s="10" t="s">
        <v>110</v>
      </c>
      <c r="C19" s="7">
        <v>1</v>
      </c>
      <c r="D19" s="11" t="s">
        <v>117</v>
      </c>
      <c r="E19" s="11" t="s">
        <v>115</v>
      </c>
      <c r="F19" s="7" t="s">
        <v>93</v>
      </c>
      <c r="G19" s="12">
        <v>62.57</v>
      </c>
      <c r="H19" s="12">
        <v>53.76</v>
      </c>
      <c r="I19" s="12">
        <v>8.81</v>
      </c>
      <c r="J19" s="27" t="s">
        <v>94</v>
      </c>
      <c r="K19" s="28">
        <f t="shared" si="0"/>
        <v>19485.7739132172</v>
      </c>
      <c r="L19" s="29">
        <v>1219224.87375</v>
      </c>
      <c r="M19" s="30" t="s">
        <v>95</v>
      </c>
      <c r="N19" s="30" t="s">
        <v>96</v>
      </c>
      <c r="O19" s="5"/>
    </row>
    <row r="20" ht="18" customHeight="1" spans="1:15">
      <c r="A20" s="9">
        <v>17</v>
      </c>
      <c r="B20" s="10" t="s">
        <v>110</v>
      </c>
      <c r="C20" s="7">
        <v>1</v>
      </c>
      <c r="D20" s="11" t="s">
        <v>118</v>
      </c>
      <c r="E20" s="11" t="s">
        <v>115</v>
      </c>
      <c r="F20" s="7" t="s">
        <v>93</v>
      </c>
      <c r="G20" s="12">
        <v>70.88</v>
      </c>
      <c r="H20" s="12">
        <v>60.9</v>
      </c>
      <c r="I20" s="12">
        <v>9.98</v>
      </c>
      <c r="J20" s="27" t="s">
        <v>94</v>
      </c>
      <c r="K20" s="28">
        <f t="shared" si="0"/>
        <v>18339.078724605</v>
      </c>
      <c r="L20" s="29">
        <v>1299873.9</v>
      </c>
      <c r="M20" s="30" t="s">
        <v>95</v>
      </c>
      <c r="N20" s="30" t="s">
        <v>96</v>
      </c>
      <c r="O20" s="5"/>
    </row>
    <row r="21" ht="18" customHeight="1" spans="1:15">
      <c r="A21" s="9">
        <v>18</v>
      </c>
      <c r="B21" s="10" t="s">
        <v>110</v>
      </c>
      <c r="C21" s="7">
        <v>1</v>
      </c>
      <c r="D21" s="11" t="s">
        <v>119</v>
      </c>
      <c r="E21" s="11" t="s">
        <v>115</v>
      </c>
      <c r="F21" s="7" t="s">
        <v>93</v>
      </c>
      <c r="G21" s="12">
        <v>57.22</v>
      </c>
      <c r="H21" s="12">
        <v>49.17</v>
      </c>
      <c r="I21" s="12">
        <v>8.06</v>
      </c>
      <c r="J21" s="27" t="s">
        <v>94</v>
      </c>
      <c r="K21" s="28">
        <f t="shared" si="0"/>
        <v>20526.7586639287</v>
      </c>
      <c r="L21" s="29">
        <v>1174541.13075</v>
      </c>
      <c r="M21" s="30" t="s">
        <v>95</v>
      </c>
      <c r="N21" s="30" t="s">
        <v>96</v>
      </c>
      <c r="O21" s="5"/>
    </row>
    <row r="22" ht="18" customHeight="1" spans="1:15">
      <c r="A22" s="9">
        <v>19</v>
      </c>
      <c r="B22" s="10" t="s">
        <v>110</v>
      </c>
      <c r="C22" s="7">
        <v>1</v>
      </c>
      <c r="D22" s="16" t="s">
        <v>120</v>
      </c>
      <c r="E22" s="16" t="s">
        <v>121</v>
      </c>
      <c r="F22" s="7" t="s">
        <v>93</v>
      </c>
      <c r="G22" s="12">
        <v>59.17</v>
      </c>
      <c r="H22" s="12">
        <v>46.62</v>
      </c>
      <c r="I22" s="12">
        <v>12.55</v>
      </c>
      <c r="J22" s="27" t="s">
        <v>94</v>
      </c>
      <c r="K22" s="28">
        <f t="shared" si="0"/>
        <v>12531.7517322968</v>
      </c>
      <c r="L22" s="31">
        <v>741503.75</v>
      </c>
      <c r="M22" s="30" t="s">
        <v>95</v>
      </c>
      <c r="N22" s="30" t="s">
        <v>96</v>
      </c>
      <c r="O22" s="30"/>
    </row>
    <row r="23" ht="18" customHeight="1" spans="1:15">
      <c r="A23" s="9">
        <v>20</v>
      </c>
      <c r="B23" s="10" t="s">
        <v>110</v>
      </c>
      <c r="C23" s="7">
        <v>1</v>
      </c>
      <c r="D23" s="11" t="s">
        <v>122</v>
      </c>
      <c r="E23" s="11" t="s">
        <v>121</v>
      </c>
      <c r="F23" s="7" t="s">
        <v>93</v>
      </c>
      <c r="G23" s="12">
        <v>59.17</v>
      </c>
      <c r="H23" s="12">
        <v>46.62</v>
      </c>
      <c r="I23" s="12">
        <v>12.55</v>
      </c>
      <c r="J23" s="27" t="s">
        <v>94</v>
      </c>
      <c r="K23" s="28">
        <f t="shared" si="0"/>
        <v>13278.1362852797</v>
      </c>
      <c r="L23" s="29">
        <v>785667.324</v>
      </c>
      <c r="M23" s="30" t="s">
        <v>95</v>
      </c>
      <c r="N23" s="30" t="s">
        <v>96</v>
      </c>
      <c r="O23" s="5"/>
    </row>
    <row r="24" ht="18" customHeight="1" spans="1:15">
      <c r="A24" s="9">
        <v>21</v>
      </c>
      <c r="B24" s="10" t="s">
        <v>110</v>
      </c>
      <c r="C24" s="7">
        <v>1</v>
      </c>
      <c r="D24" s="11" t="s">
        <v>123</v>
      </c>
      <c r="E24" s="11" t="s">
        <v>121</v>
      </c>
      <c r="F24" s="7" t="s">
        <v>93</v>
      </c>
      <c r="G24" s="12">
        <v>59.17</v>
      </c>
      <c r="H24" s="12">
        <v>46.62</v>
      </c>
      <c r="I24" s="12">
        <v>12.55</v>
      </c>
      <c r="J24" s="27" t="s">
        <v>94</v>
      </c>
      <c r="K24" s="28">
        <f t="shared" si="0"/>
        <v>13278.1362852797</v>
      </c>
      <c r="L24" s="29">
        <v>785667.324</v>
      </c>
      <c r="M24" s="30" t="s">
        <v>95</v>
      </c>
      <c r="N24" s="30" t="s">
        <v>96</v>
      </c>
      <c r="O24" s="5"/>
    </row>
    <row r="25" ht="18" customHeight="1" spans="1:15">
      <c r="A25" s="9">
        <v>22</v>
      </c>
      <c r="B25" s="10" t="s">
        <v>110</v>
      </c>
      <c r="C25" s="7">
        <v>1</v>
      </c>
      <c r="D25" s="11" t="s">
        <v>124</v>
      </c>
      <c r="E25" s="11" t="s">
        <v>121</v>
      </c>
      <c r="F25" s="7" t="s">
        <v>93</v>
      </c>
      <c r="G25" s="12">
        <v>58.76</v>
      </c>
      <c r="H25" s="12">
        <v>46.3</v>
      </c>
      <c r="I25" s="12">
        <v>12.46</v>
      </c>
      <c r="J25" s="27" t="s">
        <v>94</v>
      </c>
      <c r="K25" s="28">
        <f t="shared" si="0"/>
        <v>12637.199170354</v>
      </c>
      <c r="L25" s="29">
        <v>742561.82325</v>
      </c>
      <c r="M25" s="30" t="s">
        <v>95</v>
      </c>
      <c r="N25" s="30" t="s">
        <v>96</v>
      </c>
      <c r="O25" s="5"/>
    </row>
    <row r="26" ht="18" customHeight="1" spans="1:15">
      <c r="A26" s="9">
        <v>23</v>
      </c>
      <c r="B26" s="10" t="s">
        <v>110</v>
      </c>
      <c r="C26" s="7">
        <v>1</v>
      </c>
      <c r="D26" s="11" t="s">
        <v>125</v>
      </c>
      <c r="E26" s="11" t="s">
        <v>121</v>
      </c>
      <c r="F26" s="7" t="s">
        <v>93</v>
      </c>
      <c r="G26" s="12">
        <v>58.76</v>
      </c>
      <c r="H26" s="12">
        <v>46.3</v>
      </c>
      <c r="I26" s="12">
        <v>12.46</v>
      </c>
      <c r="J26" s="27" t="s">
        <v>94</v>
      </c>
      <c r="K26" s="28">
        <f t="shared" si="0"/>
        <v>12637.199170354</v>
      </c>
      <c r="L26" s="29">
        <v>742561.82325</v>
      </c>
      <c r="M26" s="30" t="s">
        <v>95</v>
      </c>
      <c r="N26" s="30" t="s">
        <v>96</v>
      </c>
      <c r="O26" s="5"/>
    </row>
    <row r="27" ht="18" customHeight="1" spans="1:15">
      <c r="A27" s="9">
        <v>24</v>
      </c>
      <c r="B27" s="10" t="s">
        <v>110</v>
      </c>
      <c r="C27" s="7">
        <v>1</v>
      </c>
      <c r="D27" s="11" t="s">
        <v>126</v>
      </c>
      <c r="E27" s="11" t="s">
        <v>121</v>
      </c>
      <c r="F27" s="7" t="s">
        <v>93</v>
      </c>
      <c r="G27" s="12">
        <v>59.17</v>
      </c>
      <c r="H27" s="12">
        <v>46.62</v>
      </c>
      <c r="I27" s="12">
        <v>12.55</v>
      </c>
      <c r="J27" s="27" t="s">
        <v>94</v>
      </c>
      <c r="K27" s="28">
        <f t="shared" si="0"/>
        <v>13286.3373584587</v>
      </c>
      <c r="L27" s="29">
        <v>786152.5815</v>
      </c>
      <c r="M27" s="30" t="s">
        <v>95</v>
      </c>
      <c r="N27" s="30" t="s">
        <v>96</v>
      </c>
      <c r="O27" s="5"/>
    </row>
    <row r="28" ht="18" customHeight="1" spans="1:15">
      <c r="A28" s="9">
        <v>25</v>
      </c>
      <c r="B28" s="10" t="s">
        <v>110</v>
      </c>
      <c r="C28" s="7">
        <v>1</v>
      </c>
      <c r="D28" s="11" t="s">
        <v>127</v>
      </c>
      <c r="E28" s="11" t="s">
        <v>121</v>
      </c>
      <c r="F28" s="7" t="s">
        <v>93</v>
      </c>
      <c r="G28" s="12">
        <v>59.17</v>
      </c>
      <c r="H28" s="12">
        <v>46.62</v>
      </c>
      <c r="I28" s="12">
        <v>12.55</v>
      </c>
      <c r="J28" s="27" t="s">
        <v>94</v>
      </c>
      <c r="K28" s="28">
        <f t="shared" si="0"/>
        <v>13286.3373584587</v>
      </c>
      <c r="L28" s="29">
        <v>786152.5815</v>
      </c>
      <c r="M28" s="30" t="s">
        <v>95</v>
      </c>
      <c r="N28" s="30" t="s">
        <v>96</v>
      </c>
      <c r="O28" s="5"/>
    </row>
    <row r="29" ht="18" customHeight="1" spans="1:15">
      <c r="A29" s="9">
        <v>26</v>
      </c>
      <c r="B29" s="10" t="s">
        <v>110</v>
      </c>
      <c r="C29" s="7">
        <v>1</v>
      </c>
      <c r="D29" s="11" t="s">
        <v>128</v>
      </c>
      <c r="E29" s="11" t="s">
        <v>121</v>
      </c>
      <c r="F29" s="7" t="s">
        <v>93</v>
      </c>
      <c r="G29" s="12">
        <v>59.17</v>
      </c>
      <c r="H29" s="12">
        <v>46.62</v>
      </c>
      <c r="I29" s="12">
        <v>12.55</v>
      </c>
      <c r="J29" s="27" t="s">
        <v>94</v>
      </c>
      <c r="K29" s="28">
        <f t="shared" si="0"/>
        <v>13158.5828629373</v>
      </c>
      <c r="L29" s="29">
        <v>778593.348</v>
      </c>
      <c r="M29" s="30" t="s">
        <v>95</v>
      </c>
      <c r="N29" s="30" t="s">
        <v>96</v>
      </c>
      <c r="O29" s="5"/>
    </row>
    <row r="30" ht="18" customHeight="1" spans="1:15">
      <c r="A30" s="9">
        <v>27</v>
      </c>
      <c r="B30" s="10" t="s">
        <v>110</v>
      </c>
      <c r="C30" s="7">
        <v>1</v>
      </c>
      <c r="D30" s="11" t="s">
        <v>129</v>
      </c>
      <c r="E30" s="11" t="s">
        <v>121</v>
      </c>
      <c r="F30" s="7" t="s">
        <v>93</v>
      </c>
      <c r="G30" s="12">
        <v>50.72</v>
      </c>
      <c r="H30" s="12">
        <v>39.96</v>
      </c>
      <c r="I30" s="12">
        <v>10.76</v>
      </c>
      <c r="J30" s="27" t="s">
        <v>94</v>
      </c>
      <c r="K30" s="28">
        <f t="shared" si="0"/>
        <v>17083.5370662461</v>
      </c>
      <c r="L30" s="29">
        <v>866477</v>
      </c>
      <c r="M30" s="30" t="s">
        <v>95</v>
      </c>
      <c r="N30" s="30" t="s">
        <v>96</v>
      </c>
      <c r="O30" s="30"/>
    </row>
    <row r="31" ht="18" customHeight="1" spans="1:15">
      <c r="A31" s="9">
        <v>28</v>
      </c>
      <c r="B31" s="10" t="s">
        <v>110</v>
      </c>
      <c r="C31" s="7">
        <v>1</v>
      </c>
      <c r="D31" s="11" t="s">
        <v>130</v>
      </c>
      <c r="E31" s="11" t="s">
        <v>121</v>
      </c>
      <c r="F31" s="7" t="s">
        <v>93</v>
      </c>
      <c r="G31" s="12">
        <v>150.33</v>
      </c>
      <c r="H31" s="12">
        <v>118.45</v>
      </c>
      <c r="I31" s="12">
        <v>31.88</v>
      </c>
      <c r="J31" s="27" t="s">
        <v>94</v>
      </c>
      <c r="K31" s="28">
        <f t="shared" si="0"/>
        <v>10979.0521951706</v>
      </c>
      <c r="L31" s="29">
        <v>1650480.9165</v>
      </c>
      <c r="M31" s="30" t="s">
        <v>95</v>
      </c>
      <c r="N31" s="30" t="s">
        <v>96</v>
      </c>
      <c r="O31" s="5"/>
    </row>
    <row r="32" ht="33" spans="1:15">
      <c r="A32" s="9">
        <v>29</v>
      </c>
      <c r="B32" s="10" t="s">
        <v>131</v>
      </c>
      <c r="C32" s="7">
        <v>1</v>
      </c>
      <c r="D32" s="11" t="s">
        <v>132</v>
      </c>
      <c r="E32" s="11" t="s">
        <v>112</v>
      </c>
      <c r="F32" s="7" t="s">
        <v>93</v>
      </c>
      <c r="G32" s="12">
        <v>98.25</v>
      </c>
      <c r="H32" s="12">
        <v>96.04</v>
      </c>
      <c r="I32" s="12">
        <v>2.2</v>
      </c>
      <c r="J32" s="27" t="s">
        <v>94</v>
      </c>
      <c r="K32" s="28">
        <f t="shared" si="0"/>
        <v>17508.4057557252</v>
      </c>
      <c r="L32" s="29">
        <v>1720200.8655</v>
      </c>
      <c r="M32" s="30" t="s">
        <v>95</v>
      </c>
      <c r="N32" s="30" t="s">
        <v>96</v>
      </c>
      <c r="O32" s="5"/>
    </row>
    <row r="33" ht="33" spans="1:15">
      <c r="A33" s="9">
        <v>30</v>
      </c>
      <c r="B33" s="10" t="s">
        <v>131</v>
      </c>
      <c r="C33" s="7">
        <v>1</v>
      </c>
      <c r="D33" s="11" t="s">
        <v>133</v>
      </c>
      <c r="E33" s="11" t="s">
        <v>112</v>
      </c>
      <c r="F33" s="7" t="s">
        <v>93</v>
      </c>
      <c r="G33" s="12">
        <v>107.64</v>
      </c>
      <c r="H33" s="12">
        <v>105.22</v>
      </c>
      <c r="I33" s="12">
        <v>2.4</v>
      </c>
      <c r="J33" s="27" t="s">
        <v>94</v>
      </c>
      <c r="K33" s="28">
        <f t="shared" si="0"/>
        <v>17008.5855072464</v>
      </c>
      <c r="L33" s="29">
        <v>1830804.144</v>
      </c>
      <c r="M33" s="30" t="s">
        <v>95</v>
      </c>
      <c r="N33" s="30" t="s">
        <v>96</v>
      </c>
      <c r="O33" s="5"/>
    </row>
    <row r="34" ht="33" spans="1:15">
      <c r="A34" s="9">
        <v>31</v>
      </c>
      <c r="B34" s="10" t="s">
        <v>131</v>
      </c>
      <c r="C34" s="7">
        <v>1</v>
      </c>
      <c r="D34" s="11" t="s">
        <v>134</v>
      </c>
      <c r="E34" s="11" t="s">
        <v>112</v>
      </c>
      <c r="F34" s="7" t="s">
        <v>93</v>
      </c>
      <c r="G34" s="12">
        <v>77.84</v>
      </c>
      <c r="H34" s="12">
        <v>76.09</v>
      </c>
      <c r="I34" s="12">
        <v>1.75</v>
      </c>
      <c r="J34" s="27" t="s">
        <v>94</v>
      </c>
      <c r="K34" s="28">
        <f t="shared" si="0"/>
        <v>23396.9681397739</v>
      </c>
      <c r="L34" s="29">
        <v>1821220</v>
      </c>
      <c r="M34" s="30" t="s">
        <v>95</v>
      </c>
      <c r="N34" s="30" t="s">
        <v>96</v>
      </c>
      <c r="O34" s="30"/>
    </row>
    <row r="35" ht="33" spans="1:15">
      <c r="A35" s="9">
        <v>32</v>
      </c>
      <c r="B35" s="10" t="s">
        <v>131</v>
      </c>
      <c r="C35" s="7">
        <v>1</v>
      </c>
      <c r="D35" s="11" t="s">
        <v>135</v>
      </c>
      <c r="E35" s="11" t="s">
        <v>112</v>
      </c>
      <c r="F35" s="7" t="s">
        <v>93</v>
      </c>
      <c r="G35" s="12">
        <v>77.84</v>
      </c>
      <c r="H35" s="12">
        <v>76.09</v>
      </c>
      <c r="I35" s="12">
        <v>1.75</v>
      </c>
      <c r="J35" s="27" t="s">
        <v>94</v>
      </c>
      <c r="K35" s="28">
        <f t="shared" si="0"/>
        <v>23396.9681397739</v>
      </c>
      <c r="L35" s="29">
        <v>1821220</v>
      </c>
      <c r="M35" s="30" t="s">
        <v>95</v>
      </c>
      <c r="N35" s="30" t="s">
        <v>96</v>
      </c>
      <c r="O35" s="30"/>
    </row>
    <row r="36" ht="18" customHeight="1" spans="1:15">
      <c r="A36" s="9">
        <v>33</v>
      </c>
      <c r="B36" s="10" t="s">
        <v>136</v>
      </c>
      <c r="C36" s="7">
        <v>1</v>
      </c>
      <c r="D36" s="11" t="s">
        <v>137</v>
      </c>
      <c r="E36" s="11" t="s">
        <v>121</v>
      </c>
      <c r="F36" s="7" t="s">
        <v>93</v>
      </c>
      <c r="G36" s="18">
        <v>47.83</v>
      </c>
      <c r="H36" s="18">
        <v>30.61</v>
      </c>
      <c r="I36" s="18">
        <v>17.22</v>
      </c>
      <c r="J36" s="27" t="s">
        <v>94</v>
      </c>
      <c r="K36" s="28">
        <f t="shared" si="0"/>
        <v>14616.6331016099</v>
      </c>
      <c r="L36" s="29">
        <v>699113.56125</v>
      </c>
      <c r="M36" s="30" t="s">
        <v>95</v>
      </c>
      <c r="N36" s="30" t="s">
        <v>96</v>
      </c>
      <c r="O36" s="5"/>
    </row>
    <row r="37" ht="18" customHeight="1" spans="1:15">
      <c r="A37" s="9">
        <v>34</v>
      </c>
      <c r="B37" s="10" t="s">
        <v>136</v>
      </c>
      <c r="C37" s="7">
        <v>1</v>
      </c>
      <c r="D37" s="11" t="s">
        <v>138</v>
      </c>
      <c r="E37" s="11" t="s">
        <v>121</v>
      </c>
      <c r="F37" s="7" t="s">
        <v>93</v>
      </c>
      <c r="G37" s="18">
        <v>50.67</v>
      </c>
      <c r="H37" s="18">
        <v>32.43</v>
      </c>
      <c r="I37" s="18">
        <v>18.25</v>
      </c>
      <c r="J37" s="27" t="s">
        <v>94</v>
      </c>
      <c r="K37" s="28">
        <f t="shared" si="0"/>
        <v>13565.5359828301</v>
      </c>
      <c r="L37" s="29">
        <v>687365.70825</v>
      </c>
      <c r="M37" s="30" t="s">
        <v>95</v>
      </c>
      <c r="N37" s="30" t="s">
        <v>96</v>
      </c>
      <c r="O37" s="5"/>
    </row>
    <row r="38" ht="18" customHeight="1" spans="1:15">
      <c r="A38" s="9">
        <v>35</v>
      </c>
      <c r="B38" s="10" t="s">
        <v>136</v>
      </c>
      <c r="C38" s="7">
        <v>1</v>
      </c>
      <c r="D38" s="11" t="s">
        <v>139</v>
      </c>
      <c r="E38" s="11" t="s">
        <v>121</v>
      </c>
      <c r="F38" s="7" t="s">
        <v>93</v>
      </c>
      <c r="G38" s="18">
        <v>52.83</v>
      </c>
      <c r="H38" s="18">
        <v>33.81</v>
      </c>
      <c r="I38" s="18">
        <v>19.02</v>
      </c>
      <c r="J38" s="27" t="s">
        <v>94</v>
      </c>
      <c r="K38" s="28">
        <f t="shared" si="0"/>
        <v>13565.5415247019</v>
      </c>
      <c r="L38" s="29">
        <v>716667.55875</v>
      </c>
      <c r="M38" s="30" t="s">
        <v>95</v>
      </c>
      <c r="N38" s="30" t="s">
        <v>96</v>
      </c>
      <c r="O38" s="5"/>
    </row>
    <row r="39" ht="18" customHeight="1" spans="1:15">
      <c r="A39" s="9">
        <v>36</v>
      </c>
      <c r="B39" s="10" t="s">
        <v>136</v>
      </c>
      <c r="C39" s="7">
        <v>1</v>
      </c>
      <c r="D39" s="11" t="s">
        <v>140</v>
      </c>
      <c r="E39" s="11" t="s">
        <v>121</v>
      </c>
      <c r="F39" s="7" t="s">
        <v>93</v>
      </c>
      <c r="G39" s="18">
        <v>52.83</v>
      </c>
      <c r="H39" s="18">
        <v>33.81</v>
      </c>
      <c r="I39" s="18">
        <v>19.02</v>
      </c>
      <c r="J39" s="27" t="s">
        <v>94</v>
      </c>
      <c r="K39" s="28">
        <f t="shared" si="0"/>
        <v>13565.5415247019</v>
      </c>
      <c r="L39" s="29">
        <v>716667.55875</v>
      </c>
      <c r="M39" s="30" t="s">
        <v>95</v>
      </c>
      <c r="N39" s="30" t="s">
        <v>96</v>
      </c>
      <c r="O39" s="5"/>
    </row>
    <row r="40" ht="18" customHeight="1" spans="1:15">
      <c r="A40" s="9">
        <v>37</v>
      </c>
      <c r="B40" s="10" t="s">
        <v>136</v>
      </c>
      <c r="C40" s="7">
        <v>1</v>
      </c>
      <c r="D40" s="11" t="s">
        <v>141</v>
      </c>
      <c r="E40" s="11" t="s">
        <v>121</v>
      </c>
      <c r="F40" s="7" t="s">
        <v>93</v>
      </c>
      <c r="G40" s="12">
        <v>15</v>
      </c>
      <c r="H40" s="12">
        <v>9.6</v>
      </c>
      <c r="I40" s="12">
        <v>5.4</v>
      </c>
      <c r="J40" s="27" t="s">
        <v>94</v>
      </c>
      <c r="K40" s="28">
        <f t="shared" si="0"/>
        <v>22107.5101</v>
      </c>
      <c r="L40" s="29">
        <v>331612.6515</v>
      </c>
      <c r="M40" s="30" t="s">
        <v>95</v>
      </c>
      <c r="N40" s="30" t="s">
        <v>96</v>
      </c>
      <c r="O40" s="5"/>
    </row>
    <row r="41" ht="18" customHeight="1" spans="1:15">
      <c r="A41" s="9">
        <v>38</v>
      </c>
      <c r="B41" s="10" t="s">
        <v>136</v>
      </c>
      <c r="C41" s="7">
        <v>1</v>
      </c>
      <c r="D41" s="11" t="s">
        <v>142</v>
      </c>
      <c r="E41" s="11" t="s">
        <v>121</v>
      </c>
      <c r="F41" s="7" t="s">
        <v>93</v>
      </c>
      <c r="G41" s="18">
        <v>7.73</v>
      </c>
      <c r="H41" s="18">
        <v>4.95</v>
      </c>
      <c r="I41" s="18">
        <v>2.78</v>
      </c>
      <c r="J41" s="27" t="s">
        <v>94</v>
      </c>
      <c r="K41" s="28">
        <f t="shared" si="0"/>
        <v>26066.037225097</v>
      </c>
      <c r="L41" s="29">
        <v>201490.46775</v>
      </c>
      <c r="M41" s="30" t="s">
        <v>95</v>
      </c>
      <c r="N41" s="30" t="s">
        <v>96</v>
      </c>
      <c r="O41" s="5"/>
    </row>
    <row r="42" ht="18" customHeight="1" spans="1:15">
      <c r="A42" s="9">
        <v>39</v>
      </c>
      <c r="B42" s="10" t="s">
        <v>136</v>
      </c>
      <c r="C42" s="7">
        <v>1</v>
      </c>
      <c r="D42" s="11" t="s">
        <v>143</v>
      </c>
      <c r="E42" s="11" t="s">
        <v>121</v>
      </c>
      <c r="F42" s="7" t="s">
        <v>93</v>
      </c>
      <c r="G42" s="18">
        <v>48.71</v>
      </c>
      <c r="H42" s="18">
        <v>31.17</v>
      </c>
      <c r="I42" s="18">
        <v>17.54</v>
      </c>
      <c r="J42" s="27" t="s">
        <v>94</v>
      </c>
      <c r="K42" s="28">
        <f t="shared" si="0"/>
        <v>14615.5056097311</v>
      </c>
      <c r="L42" s="29">
        <v>711921.27825</v>
      </c>
      <c r="M42" s="30" t="s">
        <v>95</v>
      </c>
      <c r="N42" s="30" t="s">
        <v>96</v>
      </c>
      <c r="O42" s="5"/>
    </row>
    <row r="43" ht="16.5" spans="1:15">
      <c r="A43" s="7" t="s">
        <v>144</v>
      </c>
      <c r="B43" s="5"/>
      <c r="C43" s="5"/>
      <c r="D43" s="19"/>
      <c r="E43" s="19"/>
      <c r="F43" s="5"/>
      <c r="G43" s="18">
        <f>SUM(G4:G42)</f>
        <v>2424.76</v>
      </c>
      <c r="H43" s="5"/>
      <c r="I43" s="5"/>
      <c r="J43" s="5"/>
      <c r="K43" s="28">
        <f t="shared" si="0"/>
        <v>18874.3020218496</v>
      </c>
      <c r="L43" s="32">
        <f>SUM(L4:L42)</f>
        <v>45765652.5705</v>
      </c>
      <c r="M43" s="5"/>
      <c r="N43" s="5"/>
      <c r="O43" s="5"/>
    </row>
    <row r="44" ht="18.75" customHeight="1" spans="1:15">
      <c r="A44" s="20" t="s">
        <v>145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33"/>
    </row>
    <row r="45" customFormat="1" spans="4:12">
      <c r="D45" s="2"/>
      <c r="E45" s="2"/>
      <c r="L45" s="34" t="s">
        <v>146</v>
      </c>
    </row>
  </sheetData>
  <mergeCells count="3">
    <mergeCell ref="A1:O1"/>
    <mergeCell ref="M2:O2"/>
    <mergeCell ref="A44:O44"/>
  </mergeCells>
  <conditionalFormatting sqref="D6:F6">
    <cfRule type="duplicateValues" dxfId="0" priority="2"/>
  </conditionalFormatting>
  <conditionalFormatting sqref="D19:E19 D7:F7">
    <cfRule type="duplicateValues" dxfId="0" priority="1"/>
  </conditionalFormatting>
  <dataValidations count="2">
    <dataValidation type="custom" allowBlank="1" showErrorMessage="1" errorTitle="拒绝重复输入" error="当前输入的内容，与本区域的其他单元格内容重复。" sqref="D5:F5" errorStyle="warning">
      <formula1>COUNTIF($D:$D,D5)&lt;2</formula1>
    </dataValidation>
    <dataValidation type="custom" allowBlank="1" showErrorMessage="1" errorTitle="拒绝重复输入" error="当前输入的内容，与本区域的其他单元格内容重复。" sqref="D7:F7 D19:E19" errorStyle="warning">
      <formula1>COUNTIF($D:$G,D7)&lt;2</formula1>
    </dataValidation>
  </dataValidations>
  <pageMargins left="0.75" right="0.75" top="1" bottom="1" header="0.5" footer="0.5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2019-09-04T07:22:00Z</dcterms:created>
  <cp:lastPrinted>2022-02-23T06:52:00Z</cp:lastPrinted>
  <dcterms:modified xsi:type="dcterms:W3CDTF">2022-03-16T05:40:35Z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A14F39752B8446509A4AC373C42E9658</vt:lpwstr>
  </property>
</Properties>
</file>