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商品房销售标价牌" sheetId="9" r:id="rId1"/>
    <sheet name="价目表" sheetId="16" r:id="rId2"/>
  </sheets>
  <calcPr calcId="144525"/>
</workbook>
</file>

<file path=xl/sharedStrings.xml><?xml version="1.0" encoding="utf-8"?>
<sst xmlns="http://schemas.openxmlformats.org/spreadsheetml/2006/main" count="135">
  <si>
    <t>商品房销售标价牌</t>
  </si>
  <si>
    <t>开发企业名称</t>
  </si>
  <si>
    <t>余姚臻阳房地产开发有限公司</t>
  </si>
  <si>
    <t>楼盘名称</t>
  </si>
  <si>
    <t>翡丽湾</t>
  </si>
  <si>
    <t>坐落位置</t>
  </si>
  <si>
    <t>低塘街道历石线东侧，黄湖横漕江西侧</t>
  </si>
  <si>
    <t>预售许可证号码</t>
  </si>
  <si>
    <t>余房预许字（2018）第24号、余房预许字（2018）第35号、余房预许字（2019）第32号、余房现备字（2020）第015号、余房现备字（2020）第016号</t>
  </si>
  <si>
    <t>预售许可套数（幢数）</t>
  </si>
  <si>
    <t>住宅913套、商铺59套、车位1134个</t>
  </si>
  <si>
    <t>土地性质</t>
  </si>
  <si>
    <t>居住用地</t>
  </si>
  <si>
    <t>土地使用起止年限</t>
  </si>
  <si>
    <t>2017.08.14-2087.08.14</t>
  </si>
  <si>
    <t>容积率</t>
  </si>
  <si>
    <t>建筑结构</t>
  </si>
  <si>
    <t>框架</t>
  </si>
  <si>
    <t>绿化率</t>
  </si>
  <si>
    <t>车位配比率</t>
  </si>
  <si>
    <t>1.2：1</t>
  </si>
  <si>
    <t>装修状况</t>
  </si>
  <si>
    <t>毛坯</t>
  </si>
  <si>
    <t>房屋类型</t>
  </si>
  <si>
    <t>高层、低层、商铺</t>
  </si>
  <si>
    <t>房源概况</t>
  </si>
  <si>
    <t>户型</t>
  </si>
  <si>
    <t>3房2厅2卫、4房2厅4卫</t>
  </si>
  <si>
    <t>建筑面积</t>
  </si>
  <si>
    <t>住宅116-195平、商铺22-174平</t>
  </si>
  <si>
    <t>可供销售房屋总套数</t>
  </si>
  <si>
    <t>商铺59套、车位520个</t>
  </si>
  <si>
    <t>当期销售推出商品房总套数</t>
  </si>
  <si>
    <t>商铺59套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</si>
  <si>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</si>
  <si>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</si>
  <si>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</si>
  <si>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</si>
  <si>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</si>
  <si>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</si>
  <si>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</si>
  <si>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</si>
  <si>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</si>
  <si>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</si>
  <si>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 xml:space="preserve">
二、商铺：1.认购立享10%优惠，2.签约资料齐享5%优惠，3.集团特批折扣享5%优惠。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</si>
  <si>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</si>
  <si>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</si>
  <si>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</si>
  <si>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</si>
  <si>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</si>
  <si>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</si>
  <si>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</si>
  <si>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</si>
  <si>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阳光城物业服务（福建）有限公司</t>
  </si>
  <si>
    <t>综合服务费</t>
  </si>
  <si>
    <t>高层：1-3层1.9元/月；4-11层2.1元/月；12-17层2.25元/月；18层以上2.4元/月。联排3.1元/月；商铺3.8元/月</t>
  </si>
  <si>
    <t>中标通知书</t>
  </si>
  <si>
    <t>特别提示</t>
  </si>
  <si>
    <t>商品房和车库（车位）、辅房销售的具体标价内容详见价目表或价格手册。价格举报电话：12358</t>
  </si>
  <si>
    <t>填报日期：2022 年 2 月18日</t>
  </si>
  <si>
    <t>商品房销售价目表</t>
  </si>
  <si>
    <t>楼盘名称：翡丽湾（商铺）                                                                     填报日期：2022 年 2月18日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</si>
  <si>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</si>
  <si>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</si>
  <si>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</si>
  <si>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</si>
  <si>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</si>
  <si>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</si>
  <si>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</si>
  <si>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</si>
  <si>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</si>
  <si>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备注</t>
  </si>
  <si>
    <t>101号</t>
  </si>
  <si>
    <t>4.4米/3.3米</t>
  </si>
  <si>
    <t>元/㎡</t>
  </si>
  <si>
    <t>103号</t>
  </si>
  <si>
    <t>105号</t>
  </si>
  <si>
    <t>107号</t>
  </si>
  <si>
    <t>109号</t>
  </si>
  <si>
    <t>111号</t>
  </si>
  <si>
    <t>113号</t>
  </si>
  <si>
    <t>115号</t>
  </si>
  <si>
    <t>117号</t>
  </si>
  <si>
    <t>37号</t>
  </si>
  <si>
    <t>39号</t>
  </si>
  <si>
    <t>41号</t>
  </si>
  <si>
    <t>43号</t>
  </si>
  <si>
    <t>45号</t>
  </si>
  <si>
    <t>47号</t>
  </si>
  <si>
    <t>49号</t>
  </si>
  <si>
    <t>51号</t>
  </si>
  <si>
    <t>53号</t>
  </si>
  <si>
    <t>55号</t>
  </si>
  <si>
    <t>57号</t>
  </si>
  <si>
    <t>59号</t>
  </si>
  <si>
    <t>61号</t>
  </si>
  <si>
    <t>63号</t>
  </si>
  <si>
    <t>65号</t>
  </si>
  <si>
    <t>67号</t>
  </si>
  <si>
    <t>69号</t>
  </si>
  <si>
    <t>71号</t>
  </si>
  <si>
    <t>73号</t>
  </si>
  <si>
    <t>75号</t>
  </si>
  <si>
    <t>77号</t>
  </si>
  <si>
    <t>79号</t>
  </si>
  <si>
    <t>81号</t>
  </si>
  <si>
    <t>83号</t>
  </si>
  <si>
    <t>85号</t>
  </si>
  <si>
    <t>87号</t>
  </si>
  <si>
    <t>89号</t>
  </si>
  <si>
    <t>91号</t>
  </si>
  <si>
    <t>93号</t>
  </si>
  <si>
    <t>95号</t>
  </si>
  <si>
    <t>97号</t>
  </si>
  <si>
    <t>99号</t>
  </si>
  <si>
    <t>11号</t>
  </si>
  <si>
    <t>13号</t>
  </si>
  <si>
    <t>1号</t>
  </si>
  <si>
    <t>3号</t>
  </si>
  <si>
    <t>5号</t>
  </si>
  <si>
    <t>7号</t>
  </si>
  <si>
    <t>9号</t>
  </si>
  <si>
    <t>15号</t>
  </si>
  <si>
    <t>17号</t>
  </si>
  <si>
    <t>19号</t>
  </si>
  <si>
    <t>21号</t>
  </si>
  <si>
    <t>23号</t>
  </si>
  <si>
    <t>27号</t>
  </si>
  <si>
    <t>29号</t>
  </si>
  <si>
    <t>31号</t>
  </si>
  <si>
    <t>33号</t>
  </si>
  <si>
    <t>35号</t>
  </si>
  <si>
    <t>99-3号</t>
  </si>
  <si>
    <t>59套</t>
  </si>
  <si>
    <t>本表报备房源总套数59套，总面积4620.83㎡，总价31518340元，均单价6821元/㎡。                   价格举报电话：12345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</si>
</sst>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[$-10804]#,##0.000;\-#,##0.000"/>
    <numFmt numFmtId="178" formatCode="0.00_);[Red]\(0.00\)"/>
    <numFmt numFmtId="179" formatCode="0.00_ "/>
  </numFmts>
  <fonts count="32">
    <font>
      <sz val="11"/>
      <color theme="1"/>
      <name val="等线"/>
      <charset val="134"/>
      <scheme val="minor"/>
    </font>
    <font>
      <sz val="22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5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4" borderId="28" applyNumberFormat="0" applyAlignment="0" applyProtection="0">
      <alignment vertical="center"/>
    </xf>
    <xf numFmtId="0" fontId="12" fillId="4" borderId="25" applyNumberFormat="0" applyAlignment="0" applyProtection="0">
      <alignment vertical="center"/>
    </xf>
    <xf numFmtId="0" fontId="28" fillId="12" borderId="3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1" fillId="0" borderId="0"/>
    <xf numFmtId="0" fontId="21" fillId="0" borderId="0" applyProtection="0">
      <alignment vertical="center"/>
    </xf>
    <xf numFmtId="0" fontId="0" fillId="0" borderId="0">
      <alignment vertical="center"/>
    </xf>
    <xf numFmtId="0" fontId="0" fillId="0" borderId="0"/>
  </cellStyleXfs>
  <cellXfs count="78">
    <xf numFmtId="0" fontId="0" fillId="0" borderId="0" xfId="0"/>
    <xf numFmtId="0" fontId="0" fillId="0" borderId="0" xfId="0" applyFill="1"/>
    <xf numFmtId="178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vertical="center"/>
    </xf>
    <xf numFmtId="179" fontId="3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topLeftCell="A9" workbookViewId="0">
      <selection activeCell="I18" sqref="I17:I18"/>
    </sheetView>
  </sheetViews>
  <sheetFormatPr defaultColWidth="9" defaultRowHeight="13.5" outlineLevelCol="6"/>
  <cols>
    <col min="1" max="1" width="13" customWidth="1"/>
    <col min="2" max="2" width="13.375" customWidth="1"/>
    <col min="5" max="5" width="14.875" customWidth="1"/>
    <col min="7" max="7" width="14.625" customWidth="1"/>
  </cols>
  <sheetData>
    <row r="1" ht="32.25" spans="1:7">
      <c r="A1" s="29" t="s">
        <v>0</v>
      </c>
      <c r="B1" s="29"/>
      <c r="C1" s="29"/>
      <c r="D1" s="29"/>
      <c r="E1" s="29"/>
      <c r="F1" s="29"/>
      <c r="G1" s="29"/>
    </row>
    <row r="2" ht="23.1" customHeight="1" spans="1:7">
      <c r="A2" s="30" t="s">
        <v>1</v>
      </c>
      <c r="B2" s="31" t="s">
        <v>2</v>
      </c>
      <c r="C2" s="31"/>
      <c r="D2" s="31"/>
      <c r="E2" s="32" t="s">
        <v>3</v>
      </c>
      <c r="F2" s="31" t="s">
        <v>4</v>
      </c>
      <c r="G2" s="33"/>
    </row>
    <row r="3" ht="64.5" customHeight="1" spans="1:7">
      <c r="A3" s="34" t="s">
        <v>5</v>
      </c>
      <c r="B3" s="35" t="s">
        <v>6</v>
      </c>
      <c r="C3" s="36"/>
      <c r="D3" s="37"/>
      <c r="E3" s="38" t="s">
        <v>7</v>
      </c>
      <c r="F3" s="39" t="s">
        <v>8</v>
      </c>
      <c r="G3" s="40"/>
    </row>
    <row r="4" ht="32.25" customHeight="1" spans="1:7">
      <c r="A4" s="41"/>
      <c r="B4" s="42"/>
      <c r="C4" s="43"/>
      <c r="D4" s="44"/>
      <c r="E4" s="45" t="s">
        <v>9</v>
      </c>
      <c r="F4" s="46" t="s">
        <v>10</v>
      </c>
      <c r="G4" s="47"/>
    </row>
    <row r="5" ht="27" spans="1:7">
      <c r="A5" s="48" t="s">
        <v>11</v>
      </c>
      <c r="B5" s="49" t="s">
        <v>12</v>
      </c>
      <c r="C5" s="38" t="s">
        <v>13</v>
      </c>
      <c r="D5" s="49" t="s">
        <v>14</v>
      </c>
      <c r="E5" s="49"/>
      <c r="F5" s="38" t="s">
        <v>15</v>
      </c>
      <c r="G5" s="50">
        <v>2.2</v>
      </c>
    </row>
    <row r="6" ht="18" customHeight="1" spans="1:7">
      <c r="A6" s="48" t="s">
        <v>16</v>
      </c>
      <c r="B6" s="49" t="s">
        <v>17</v>
      </c>
      <c r="C6" s="38" t="s">
        <v>18</v>
      </c>
      <c r="D6" s="51">
        <v>0.3</v>
      </c>
      <c r="E6" s="38" t="s">
        <v>19</v>
      </c>
      <c r="F6" s="52" t="s">
        <v>20</v>
      </c>
      <c r="G6" s="53"/>
    </row>
    <row r="7" ht="18.95" customHeight="1" spans="1:7">
      <c r="A7" s="48" t="s">
        <v>21</v>
      </c>
      <c r="B7" s="49" t="s">
        <v>22</v>
      </c>
      <c r="C7" s="49"/>
      <c r="D7" s="49"/>
      <c r="E7" s="38" t="s">
        <v>23</v>
      </c>
      <c r="F7" s="49" t="s">
        <v>24</v>
      </c>
      <c r="G7" s="50"/>
    </row>
    <row r="8" ht="33" customHeight="1" spans="1:7">
      <c r="A8" s="54" t="s">
        <v>25</v>
      </c>
      <c r="B8" s="55" t="s">
        <v>26</v>
      </c>
      <c r="C8" s="56" t="s">
        <v>27</v>
      </c>
      <c r="D8" s="56"/>
      <c r="E8" s="55" t="s">
        <v>28</v>
      </c>
      <c r="F8" s="56" t="s">
        <v>29</v>
      </c>
      <c r="G8" s="57"/>
    </row>
    <row r="9" ht="18.6" customHeight="1" spans="1:7">
      <c r="A9" s="54"/>
      <c r="B9" s="55" t="s">
        <v>30</v>
      </c>
      <c r="C9" s="55"/>
      <c r="D9" s="58" t="s">
        <v>31</v>
      </c>
      <c r="E9" s="58"/>
      <c r="F9" s="58"/>
      <c r="G9" s="59"/>
    </row>
    <row r="10" ht="30.6" customHeight="1" spans="1:7">
      <c r="A10" s="54"/>
      <c r="B10" s="55" t="s">
        <v>32</v>
      </c>
      <c r="C10" s="55"/>
      <c r="D10" s="58" t="s">
        <v>33</v>
      </c>
      <c r="E10" s="58"/>
      <c r="F10" s="58"/>
      <c r="G10" s="59"/>
    </row>
    <row r="11" ht="18" customHeight="1" spans="1:7">
      <c r="A11" s="54" t="s">
        <v>34</v>
      </c>
      <c r="B11" s="55" t="s">
        <v>35</v>
      </c>
      <c r="C11" s="55" t="s">
        <v>36</v>
      </c>
      <c r="D11" s="55" t="s">
        <v>37</v>
      </c>
      <c r="E11" s="55" t="s">
        <v>38</v>
      </c>
      <c r="F11" s="55" t="s">
        <v>39</v>
      </c>
      <c r="G11" s="60" t="s">
        <v>40</v>
      </c>
    </row>
    <row r="12" spans="1:7">
      <c r="A12" s="54"/>
      <c r="B12" s="58" t="s">
        <v>41</v>
      </c>
      <c r="C12" s="58" t="s">
        <v>41</v>
      </c>
      <c r="D12" s="58" t="s">
        <v>41</v>
      </c>
      <c r="E12" s="58" t="s">
        <v>42</v>
      </c>
      <c r="F12" s="58" t="s">
        <v>41</v>
      </c>
      <c r="G12" s="59" t="s">
        <v>41</v>
      </c>
    </row>
    <row r="13" ht="75.95" customHeight="1" spans="1:7">
      <c r="A13" s="61" t="s">
        <v>43</v>
      </c>
      <c r="B13" s="62" t="s">
        <v>44</v>
      </c>
      <c r="C13" s="63"/>
      <c r="D13" s="63"/>
      <c r="E13" s="63"/>
      <c r="F13" s="63"/>
      <c r="G13" s="64"/>
    </row>
    <row r="14" ht="27" spans="1:7">
      <c r="A14" s="54" t="s">
        <v>45</v>
      </c>
      <c r="B14" s="55" t="s">
        <v>46</v>
      </c>
      <c r="C14" s="55"/>
      <c r="D14" s="55" t="s">
        <v>47</v>
      </c>
      <c r="E14" s="55"/>
      <c r="F14" s="55" t="s">
        <v>48</v>
      </c>
      <c r="G14" s="60" t="s">
        <v>49</v>
      </c>
    </row>
    <row r="15" spans="1:7">
      <c r="A15" s="54"/>
      <c r="B15" s="65"/>
      <c r="C15" s="66"/>
      <c r="D15" s="46"/>
      <c r="E15" s="67"/>
      <c r="F15" s="58"/>
      <c r="G15" s="59"/>
    </row>
    <row r="16" spans="1:7">
      <c r="A16" s="54"/>
      <c r="B16" s="55"/>
      <c r="C16" s="55"/>
      <c r="D16" s="46"/>
      <c r="E16" s="67"/>
      <c r="F16" s="58"/>
      <c r="G16" s="59"/>
    </row>
    <row r="17" spans="1:7">
      <c r="A17" s="48" t="s">
        <v>50</v>
      </c>
      <c r="B17" s="38" t="s">
        <v>51</v>
      </c>
      <c r="C17" s="38"/>
      <c r="D17" s="38" t="s">
        <v>52</v>
      </c>
      <c r="E17" s="38"/>
      <c r="F17" s="38" t="s">
        <v>47</v>
      </c>
      <c r="G17" s="68" t="s">
        <v>48</v>
      </c>
    </row>
    <row r="18" ht="189" spans="1:7">
      <c r="A18" s="48"/>
      <c r="B18" s="49" t="s">
        <v>53</v>
      </c>
      <c r="C18" s="49"/>
      <c r="D18" s="49" t="s">
        <v>54</v>
      </c>
      <c r="E18" s="49"/>
      <c r="F18" s="69" t="s">
        <v>55</v>
      </c>
      <c r="G18" s="50" t="s">
        <v>56</v>
      </c>
    </row>
    <row r="19" ht="33.95" customHeight="1" spans="1:7">
      <c r="A19" s="70" t="s">
        <v>57</v>
      </c>
      <c r="B19" s="71" t="s">
        <v>58</v>
      </c>
      <c r="C19" s="72"/>
      <c r="D19" s="72"/>
      <c r="E19" s="72"/>
      <c r="F19" s="72"/>
      <c r="G19" s="73"/>
    </row>
    <row r="20" spans="1:7">
      <c r="A20" s="74"/>
      <c r="B20" s="75"/>
      <c r="C20" s="75"/>
      <c r="D20" s="75"/>
      <c r="E20" s="75"/>
      <c r="F20" s="75"/>
      <c r="G20" s="75"/>
    </row>
    <row r="21" ht="27.95" customHeight="1" spans="1:7">
      <c r="A21" s="74"/>
      <c r="B21" s="75"/>
      <c r="C21" s="75"/>
      <c r="D21" s="76"/>
      <c r="E21" s="76"/>
      <c r="F21" s="77" t="s">
        <v>59</v>
      </c>
      <c r="G21" s="77"/>
    </row>
  </sheetData>
  <mergeCells count="35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B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G19"/>
    <mergeCell ref="D21:E21"/>
    <mergeCell ref="F21:G21"/>
    <mergeCell ref="A3:A4"/>
    <mergeCell ref="A8:A10"/>
    <mergeCell ref="A11:A12"/>
    <mergeCell ref="A14:A16"/>
    <mergeCell ref="A17:A18"/>
    <mergeCell ref="B3:D4"/>
  </mergeCells>
  <pageMargins left="0.7" right="0.7" top="0.75" bottom="0.75" header="0.3" footer="0.3"/>
  <pageSetup paperSize="9" scale="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K64"/>
  <sheetViews>
    <sheetView workbookViewId="0">
      <selection activeCell="I16" sqref="I16"/>
    </sheetView>
  </sheetViews>
  <sheetFormatPr defaultColWidth="9" defaultRowHeight="13.5"/>
  <cols>
    <col min="1" max="2" width="5.875" customWidth="1"/>
    <col min="3" max="3" width="7.25" customWidth="1"/>
    <col min="4" max="4" width="12.125" customWidth="1"/>
    <col min="5" max="5" width="9.375" style="2" customWidth="1"/>
    <col min="6" max="6" width="8.875" style="2" customWidth="1"/>
    <col min="7" max="7" width="8.5" style="2" customWidth="1"/>
    <col min="8" max="8" width="9.5" customWidth="1"/>
    <col min="9" max="9" width="7.875" customWidth="1"/>
    <col min="10" max="10" width="9.5" customWidth="1"/>
    <col min="11" max="11" width="12.5" customWidth="1"/>
  </cols>
  <sheetData>
    <row r="1" ht="30" spans="1:1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7.25" spans="1:11">
      <c r="A2" s="4" t="s">
        <v>61</v>
      </c>
      <c r="B2" s="5"/>
      <c r="C2" s="5"/>
      <c r="D2" s="5"/>
      <c r="E2" s="5"/>
      <c r="F2" s="5"/>
      <c r="G2" s="5"/>
      <c r="H2" s="5"/>
      <c r="I2" s="5"/>
      <c r="J2" s="5"/>
      <c r="K2" s="25"/>
    </row>
    <row r="3" ht="33" spans="1:11">
      <c r="A3" s="6" t="s">
        <v>62</v>
      </c>
      <c r="B3" s="6" t="s">
        <v>63</v>
      </c>
      <c r="C3" s="6" t="s">
        <v>64</v>
      </c>
      <c r="D3" s="6" t="s">
        <v>65</v>
      </c>
      <c r="E3" s="7" t="s">
        <v>28</v>
      </c>
      <c r="F3" s="7" t="s">
        <v>66</v>
      </c>
      <c r="G3" s="7" t="s">
        <v>67</v>
      </c>
      <c r="H3" s="6" t="s">
        <v>68</v>
      </c>
      <c r="I3" s="26" t="s">
        <v>69</v>
      </c>
      <c r="J3" s="6" t="s">
        <v>70</v>
      </c>
      <c r="K3" s="6" t="s">
        <v>71</v>
      </c>
    </row>
    <row r="4" ht="16.5" spans="1:11">
      <c r="A4" s="8">
        <v>1</v>
      </c>
      <c r="B4" s="9">
        <v>1</v>
      </c>
      <c r="C4" s="10" t="s">
        <v>72</v>
      </c>
      <c r="D4" s="11" t="s">
        <v>73</v>
      </c>
      <c r="E4" s="12">
        <v>144.45</v>
      </c>
      <c r="F4" s="12">
        <v>140.05</v>
      </c>
      <c r="G4" s="12">
        <v>4.4</v>
      </c>
      <c r="H4" s="11" t="s">
        <v>74</v>
      </c>
      <c r="I4" s="27">
        <f>ROUND(J4/E4,0)</f>
        <v>7034</v>
      </c>
      <c r="J4" s="11">
        <v>1016000</v>
      </c>
      <c r="K4" s="11"/>
    </row>
    <row r="5" ht="16.5" spans="1:11">
      <c r="A5" s="8">
        <v>1</v>
      </c>
      <c r="B5" s="9">
        <v>1</v>
      </c>
      <c r="C5" s="10" t="s">
        <v>75</v>
      </c>
      <c r="D5" s="11" t="s">
        <v>73</v>
      </c>
      <c r="E5" s="12">
        <v>82.86</v>
      </c>
      <c r="F5" s="12">
        <v>80.34</v>
      </c>
      <c r="G5" s="12">
        <v>2.52</v>
      </c>
      <c r="H5" s="11" t="s">
        <v>74</v>
      </c>
      <c r="I5" s="27">
        <f t="shared" ref="I5:I62" si="0">ROUND(J5/E5,0)</f>
        <v>6396</v>
      </c>
      <c r="J5" s="11">
        <v>530000</v>
      </c>
      <c r="K5" s="11"/>
    </row>
    <row r="6" ht="16.5" spans="1:11">
      <c r="A6" s="8">
        <v>1</v>
      </c>
      <c r="B6" s="9">
        <v>1</v>
      </c>
      <c r="C6" s="10" t="s">
        <v>76</v>
      </c>
      <c r="D6" s="11" t="s">
        <v>73</v>
      </c>
      <c r="E6" s="12">
        <v>84.1</v>
      </c>
      <c r="F6" s="12">
        <v>81.54</v>
      </c>
      <c r="G6" s="12">
        <v>2.56</v>
      </c>
      <c r="H6" s="11" t="s">
        <v>74</v>
      </c>
      <c r="I6" s="27">
        <f t="shared" si="0"/>
        <v>6350</v>
      </c>
      <c r="J6" s="11">
        <v>534000</v>
      </c>
      <c r="K6" s="11"/>
    </row>
    <row r="7" ht="16.5" spans="1:11">
      <c r="A7" s="8">
        <v>1</v>
      </c>
      <c r="B7" s="9">
        <v>1</v>
      </c>
      <c r="C7" s="10" t="s">
        <v>77</v>
      </c>
      <c r="D7" s="11" t="s">
        <v>73</v>
      </c>
      <c r="E7" s="12">
        <v>84.99</v>
      </c>
      <c r="F7" s="12">
        <v>82.4</v>
      </c>
      <c r="G7" s="12">
        <v>2.59</v>
      </c>
      <c r="H7" s="11" t="s">
        <v>74</v>
      </c>
      <c r="I7" s="27">
        <f t="shared" si="0"/>
        <v>6318</v>
      </c>
      <c r="J7" s="11">
        <v>537000</v>
      </c>
      <c r="K7" s="11"/>
    </row>
    <row r="8" ht="16.5" spans="1:11">
      <c r="A8" s="8">
        <v>1</v>
      </c>
      <c r="B8" s="9">
        <v>1</v>
      </c>
      <c r="C8" s="10" t="s">
        <v>78</v>
      </c>
      <c r="D8" s="11" t="s">
        <v>73</v>
      </c>
      <c r="E8" s="12">
        <v>82.86</v>
      </c>
      <c r="F8" s="12">
        <v>80.34</v>
      </c>
      <c r="G8" s="12">
        <v>2.52</v>
      </c>
      <c r="H8" s="11" t="s">
        <v>74</v>
      </c>
      <c r="I8" s="27">
        <f t="shared" si="0"/>
        <v>6396</v>
      </c>
      <c r="J8" s="11">
        <v>530000</v>
      </c>
      <c r="K8" s="11"/>
    </row>
    <row r="9" ht="16.5" spans="1:11">
      <c r="A9" s="8">
        <v>1</v>
      </c>
      <c r="B9" s="9">
        <v>1</v>
      </c>
      <c r="C9" s="10" t="s">
        <v>79</v>
      </c>
      <c r="D9" s="11" t="s">
        <v>73</v>
      </c>
      <c r="E9" s="12">
        <v>82.86</v>
      </c>
      <c r="F9" s="12">
        <v>80.34</v>
      </c>
      <c r="G9" s="12">
        <v>2.52</v>
      </c>
      <c r="H9" s="11" t="s">
        <v>74</v>
      </c>
      <c r="I9" s="27">
        <f t="shared" si="0"/>
        <v>6396</v>
      </c>
      <c r="J9" s="11">
        <v>530000</v>
      </c>
      <c r="K9" s="11"/>
    </row>
    <row r="10" ht="16.5" spans="1:11">
      <c r="A10" s="8">
        <v>1</v>
      </c>
      <c r="B10" s="9">
        <v>1</v>
      </c>
      <c r="C10" s="10" t="s">
        <v>80</v>
      </c>
      <c r="D10" s="11" t="s">
        <v>73</v>
      </c>
      <c r="E10" s="12">
        <v>82.86</v>
      </c>
      <c r="F10" s="12">
        <v>80.34</v>
      </c>
      <c r="G10" s="12">
        <v>2.52</v>
      </c>
      <c r="H10" s="11" t="s">
        <v>74</v>
      </c>
      <c r="I10" s="27">
        <f t="shared" si="0"/>
        <v>6396</v>
      </c>
      <c r="J10" s="11">
        <v>530000</v>
      </c>
      <c r="K10" s="11"/>
    </row>
    <row r="11" ht="16.5" spans="1:11">
      <c r="A11" s="8">
        <v>1</v>
      </c>
      <c r="B11" s="9">
        <v>1</v>
      </c>
      <c r="C11" s="10" t="s">
        <v>81</v>
      </c>
      <c r="D11" s="11" t="s">
        <v>73</v>
      </c>
      <c r="E11" s="12">
        <v>82.86</v>
      </c>
      <c r="F11" s="12">
        <v>80.34</v>
      </c>
      <c r="G11" s="12">
        <v>2.52</v>
      </c>
      <c r="H11" s="11" t="s">
        <v>74</v>
      </c>
      <c r="I11" s="27">
        <f t="shared" si="0"/>
        <v>6396</v>
      </c>
      <c r="J11" s="11">
        <v>530000</v>
      </c>
      <c r="K11" s="11"/>
    </row>
    <row r="12" ht="16.5" spans="1:11">
      <c r="A12" s="8">
        <v>1</v>
      </c>
      <c r="B12" s="9">
        <v>1</v>
      </c>
      <c r="C12" s="10" t="s">
        <v>82</v>
      </c>
      <c r="D12" s="11" t="s">
        <v>73</v>
      </c>
      <c r="E12" s="12">
        <v>174.09</v>
      </c>
      <c r="F12" s="12">
        <v>168.79</v>
      </c>
      <c r="G12" s="12">
        <v>5.3</v>
      </c>
      <c r="H12" s="11" t="s">
        <v>74</v>
      </c>
      <c r="I12" s="27">
        <f t="shared" si="0"/>
        <v>5267</v>
      </c>
      <c r="J12" s="11">
        <v>917000</v>
      </c>
      <c r="K12" s="11"/>
    </row>
    <row r="13" ht="16.5" spans="1:11">
      <c r="A13" s="8">
        <v>2</v>
      </c>
      <c r="B13" s="9">
        <v>1</v>
      </c>
      <c r="C13" s="10" t="s">
        <v>83</v>
      </c>
      <c r="D13" s="11" t="s">
        <v>73</v>
      </c>
      <c r="E13" s="12">
        <v>150.56</v>
      </c>
      <c r="F13" s="12">
        <v>145.83</v>
      </c>
      <c r="G13" s="12">
        <v>4.73</v>
      </c>
      <c r="H13" s="11" t="s">
        <v>74</v>
      </c>
      <c r="I13" s="27">
        <f t="shared" si="0"/>
        <v>6974</v>
      </c>
      <c r="J13" s="11">
        <v>1050000</v>
      </c>
      <c r="K13" s="11"/>
    </row>
    <row r="14" ht="17.25" customHeight="1" spans="1:11">
      <c r="A14" s="8">
        <v>2</v>
      </c>
      <c r="B14" s="9">
        <v>1</v>
      </c>
      <c r="C14" s="10" t="s">
        <v>84</v>
      </c>
      <c r="D14" s="11" t="s">
        <v>73</v>
      </c>
      <c r="E14" s="12">
        <v>50.73</v>
      </c>
      <c r="F14" s="12">
        <v>49.14</v>
      </c>
      <c r="G14" s="12">
        <v>1.59</v>
      </c>
      <c r="H14" s="11" t="s">
        <v>74</v>
      </c>
      <c r="I14" s="27">
        <f t="shared" si="0"/>
        <v>8743</v>
      </c>
      <c r="J14" s="11">
        <v>443520</v>
      </c>
      <c r="K14" s="11"/>
    </row>
    <row r="15" ht="16.5" spans="1:11">
      <c r="A15" s="8">
        <v>2</v>
      </c>
      <c r="B15" s="9">
        <v>1</v>
      </c>
      <c r="C15" s="10" t="s">
        <v>85</v>
      </c>
      <c r="D15" s="11" t="s">
        <v>73</v>
      </c>
      <c r="E15" s="12">
        <v>50.73</v>
      </c>
      <c r="F15" s="12">
        <v>49.14</v>
      </c>
      <c r="G15" s="12">
        <v>1.59</v>
      </c>
      <c r="H15" s="11" t="s">
        <v>74</v>
      </c>
      <c r="I15" s="27">
        <f t="shared" si="0"/>
        <v>8743</v>
      </c>
      <c r="J15" s="11">
        <v>443520</v>
      </c>
      <c r="K15" s="11"/>
    </row>
    <row r="16" ht="16.5" spans="1:11">
      <c r="A16" s="8">
        <v>2</v>
      </c>
      <c r="B16" s="9">
        <v>1</v>
      </c>
      <c r="C16" s="10" t="s">
        <v>86</v>
      </c>
      <c r="D16" s="11" t="s">
        <v>73</v>
      </c>
      <c r="E16" s="12">
        <v>50.73</v>
      </c>
      <c r="F16" s="12">
        <v>49.14</v>
      </c>
      <c r="G16" s="12">
        <v>1.59</v>
      </c>
      <c r="H16" s="11" t="s">
        <v>74</v>
      </c>
      <c r="I16" s="27">
        <f t="shared" si="0"/>
        <v>9992</v>
      </c>
      <c r="J16" s="11">
        <v>506880</v>
      </c>
      <c r="K16" s="11"/>
    </row>
    <row r="17" ht="16.5" spans="1:11">
      <c r="A17" s="8">
        <v>2</v>
      </c>
      <c r="B17" s="9">
        <v>1</v>
      </c>
      <c r="C17" s="10" t="s">
        <v>87</v>
      </c>
      <c r="D17" s="11" t="s">
        <v>73</v>
      </c>
      <c r="E17" s="12">
        <v>52.04</v>
      </c>
      <c r="F17" s="12">
        <v>50.4</v>
      </c>
      <c r="G17" s="12">
        <v>1.64</v>
      </c>
      <c r="H17" s="11" t="s">
        <v>74</v>
      </c>
      <c r="I17" s="27">
        <f t="shared" si="0"/>
        <v>9937</v>
      </c>
      <c r="J17" s="11">
        <v>517120</v>
      </c>
      <c r="K17" s="11"/>
    </row>
    <row r="18" ht="16.5" spans="1:11">
      <c r="A18" s="8">
        <v>2</v>
      </c>
      <c r="B18" s="9">
        <v>1</v>
      </c>
      <c r="C18" s="10" t="s">
        <v>88</v>
      </c>
      <c r="D18" s="11" t="s">
        <v>73</v>
      </c>
      <c r="E18" s="12">
        <v>85.07</v>
      </c>
      <c r="F18" s="12">
        <v>82.4</v>
      </c>
      <c r="G18" s="12">
        <v>2.67</v>
      </c>
      <c r="H18" s="11" t="s">
        <v>74</v>
      </c>
      <c r="I18" s="27">
        <f t="shared" si="0"/>
        <v>8005</v>
      </c>
      <c r="J18" s="11">
        <v>680960</v>
      </c>
      <c r="K18" s="11"/>
    </row>
    <row r="19" ht="16.5" spans="1:11">
      <c r="A19" s="8">
        <v>2</v>
      </c>
      <c r="B19" s="9">
        <v>1</v>
      </c>
      <c r="C19" s="10" t="s">
        <v>89</v>
      </c>
      <c r="D19" s="11" t="s">
        <v>73</v>
      </c>
      <c r="E19" s="12">
        <v>82.95</v>
      </c>
      <c r="F19" s="12">
        <v>80.34</v>
      </c>
      <c r="G19" s="12">
        <v>2.61</v>
      </c>
      <c r="H19" s="11" t="s">
        <v>74</v>
      </c>
      <c r="I19" s="27">
        <f t="shared" si="0"/>
        <v>8086</v>
      </c>
      <c r="J19" s="11">
        <v>670720</v>
      </c>
      <c r="K19" s="11"/>
    </row>
    <row r="20" ht="16.5" spans="1:11">
      <c r="A20" s="8">
        <v>2</v>
      </c>
      <c r="B20" s="9">
        <v>1</v>
      </c>
      <c r="C20" s="10" t="s">
        <v>90</v>
      </c>
      <c r="D20" s="11" t="s">
        <v>73</v>
      </c>
      <c r="E20" s="12">
        <v>82.95</v>
      </c>
      <c r="F20" s="12">
        <v>80.34</v>
      </c>
      <c r="G20" s="12">
        <v>2.61</v>
      </c>
      <c r="H20" s="11" t="s">
        <v>74</v>
      </c>
      <c r="I20" s="27">
        <f t="shared" si="0"/>
        <v>8086</v>
      </c>
      <c r="J20" s="11">
        <v>670720</v>
      </c>
      <c r="K20" s="11"/>
    </row>
    <row r="21" ht="16.5" spans="1:11">
      <c r="A21" s="8">
        <v>2</v>
      </c>
      <c r="B21" s="9">
        <v>1</v>
      </c>
      <c r="C21" s="10" t="s">
        <v>91</v>
      </c>
      <c r="D21" s="11" t="s">
        <v>73</v>
      </c>
      <c r="E21" s="12">
        <v>82.95</v>
      </c>
      <c r="F21" s="12">
        <v>80.34</v>
      </c>
      <c r="G21" s="12">
        <v>2.61</v>
      </c>
      <c r="H21" s="11" t="s">
        <v>74</v>
      </c>
      <c r="I21" s="27">
        <f t="shared" si="0"/>
        <v>8086</v>
      </c>
      <c r="J21" s="11">
        <v>670720</v>
      </c>
      <c r="K21" s="11"/>
    </row>
    <row r="22" ht="16.5" spans="1:11">
      <c r="A22" s="8">
        <v>2</v>
      </c>
      <c r="B22" s="9">
        <v>1</v>
      </c>
      <c r="C22" s="10" t="s">
        <v>92</v>
      </c>
      <c r="D22" s="11" t="s">
        <v>73</v>
      </c>
      <c r="E22" s="12">
        <v>82.95</v>
      </c>
      <c r="F22" s="12">
        <v>80.34</v>
      </c>
      <c r="G22" s="12">
        <v>2.61</v>
      </c>
      <c r="H22" s="11" t="s">
        <v>74</v>
      </c>
      <c r="I22" s="27">
        <f t="shared" si="0"/>
        <v>8086</v>
      </c>
      <c r="J22" s="11">
        <v>670720</v>
      </c>
      <c r="K22" s="11"/>
    </row>
    <row r="23" ht="16.5" spans="1:11">
      <c r="A23" s="8">
        <v>2</v>
      </c>
      <c r="B23" s="9">
        <v>1</v>
      </c>
      <c r="C23" s="10" t="s">
        <v>93</v>
      </c>
      <c r="D23" s="11" t="s">
        <v>73</v>
      </c>
      <c r="E23" s="12">
        <v>82.95</v>
      </c>
      <c r="F23" s="12">
        <v>80.34</v>
      </c>
      <c r="G23" s="12">
        <v>2.61</v>
      </c>
      <c r="H23" s="11" t="s">
        <v>74</v>
      </c>
      <c r="I23" s="27">
        <f t="shared" si="0"/>
        <v>8086</v>
      </c>
      <c r="J23" s="11">
        <v>670720</v>
      </c>
      <c r="K23" s="11"/>
    </row>
    <row r="24" ht="16.5" spans="1:11">
      <c r="A24" s="8">
        <v>2</v>
      </c>
      <c r="B24" s="9">
        <v>1</v>
      </c>
      <c r="C24" s="10" t="s">
        <v>94</v>
      </c>
      <c r="D24" s="11" t="s">
        <v>73</v>
      </c>
      <c r="E24" s="12">
        <v>82.95</v>
      </c>
      <c r="F24" s="12">
        <v>80.34</v>
      </c>
      <c r="G24" s="12">
        <v>2.61</v>
      </c>
      <c r="H24" s="11" t="s">
        <v>74</v>
      </c>
      <c r="I24" s="27">
        <f t="shared" si="0"/>
        <v>8086</v>
      </c>
      <c r="J24" s="11">
        <v>670720</v>
      </c>
      <c r="K24" s="11"/>
    </row>
    <row r="25" ht="16.5" spans="1:11">
      <c r="A25" s="8">
        <v>2</v>
      </c>
      <c r="B25" s="9">
        <v>1</v>
      </c>
      <c r="C25" s="10" t="s">
        <v>95</v>
      </c>
      <c r="D25" s="11" t="s">
        <v>73</v>
      </c>
      <c r="E25" s="12">
        <v>81.72</v>
      </c>
      <c r="F25" s="12">
        <v>79.15</v>
      </c>
      <c r="G25" s="12">
        <v>2.57</v>
      </c>
      <c r="H25" s="11" t="s">
        <v>74</v>
      </c>
      <c r="I25" s="27">
        <f t="shared" si="0"/>
        <v>6449</v>
      </c>
      <c r="J25" s="11">
        <v>527000</v>
      </c>
      <c r="K25" s="11"/>
    </row>
    <row r="26" ht="16.5" spans="1:11">
      <c r="A26" s="8">
        <v>2</v>
      </c>
      <c r="B26" s="9">
        <v>1</v>
      </c>
      <c r="C26" s="10" t="s">
        <v>96</v>
      </c>
      <c r="D26" s="11" t="s">
        <v>73</v>
      </c>
      <c r="E26" s="12">
        <v>116.98</v>
      </c>
      <c r="F26" s="12">
        <v>113.3</v>
      </c>
      <c r="G26" s="12">
        <v>3.68</v>
      </c>
      <c r="H26" s="11" t="s">
        <v>74</v>
      </c>
      <c r="I26" s="27">
        <f t="shared" si="0"/>
        <v>7616</v>
      </c>
      <c r="J26" s="11">
        <v>890880</v>
      </c>
      <c r="K26" s="11"/>
    </row>
    <row r="27" ht="16.5" spans="1:11">
      <c r="A27" s="8">
        <v>2</v>
      </c>
      <c r="B27" s="9">
        <v>1</v>
      </c>
      <c r="C27" s="10" t="s">
        <v>97</v>
      </c>
      <c r="D27" s="11" t="s">
        <v>73</v>
      </c>
      <c r="E27" s="12">
        <v>82.95</v>
      </c>
      <c r="F27" s="12">
        <v>80.34</v>
      </c>
      <c r="G27" s="12">
        <v>2.61</v>
      </c>
      <c r="H27" s="11" t="s">
        <v>74</v>
      </c>
      <c r="I27" s="27">
        <f t="shared" si="0"/>
        <v>7075</v>
      </c>
      <c r="J27" s="11">
        <v>586880</v>
      </c>
      <c r="K27" s="11"/>
    </row>
    <row r="28" ht="16.5" spans="1:11">
      <c r="A28" s="8">
        <v>2</v>
      </c>
      <c r="B28" s="9">
        <v>1</v>
      </c>
      <c r="C28" s="10" t="s">
        <v>98</v>
      </c>
      <c r="D28" s="11" t="s">
        <v>73</v>
      </c>
      <c r="E28" s="12">
        <v>82.95</v>
      </c>
      <c r="F28" s="12">
        <v>80.34</v>
      </c>
      <c r="G28" s="12">
        <v>2.61</v>
      </c>
      <c r="H28" s="11" t="s">
        <v>74</v>
      </c>
      <c r="I28" s="27">
        <f t="shared" si="0"/>
        <v>6401</v>
      </c>
      <c r="J28" s="11">
        <v>531000</v>
      </c>
      <c r="K28" s="11"/>
    </row>
    <row r="29" ht="16.5" spans="1:11">
      <c r="A29" s="8">
        <v>2</v>
      </c>
      <c r="B29" s="9">
        <v>1</v>
      </c>
      <c r="C29" s="10" t="s">
        <v>99</v>
      </c>
      <c r="D29" s="11" t="s">
        <v>73</v>
      </c>
      <c r="E29" s="12">
        <v>82.95</v>
      </c>
      <c r="F29" s="12">
        <v>80.34</v>
      </c>
      <c r="G29" s="12">
        <v>2.61</v>
      </c>
      <c r="H29" s="11" t="s">
        <v>74</v>
      </c>
      <c r="I29" s="27">
        <f t="shared" si="0"/>
        <v>8086</v>
      </c>
      <c r="J29" s="11">
        <v>670720</v>
      </c>
      <c r="K29" s="11"/>
    </row>
    <row r="30" ht="16.5" spans="1:11">
      <c r="A30" s="8">
        <v>2</v>
      </c>
      <c r="B30" s="9">
        <v>1</v>
      </c>
      <c r="C30" s="10" t="s">
        <v>100</v>
      </c>
      <c r="D30" s="11" t="s">
        <v>73</v>
      </c>
      <c r="E30" s="12">
        <v>93.58</v>
      </c>
      <c r="F30" s="12">
        <v>90.64</v>
      </c>
      <c r="G30" s="12">
        <v>2.94</v>
      </c>
      <c r="H30" s="11" t="s">
        <v>74</v>
      </c>
      <c r="I30" s="27">
        <f t="shared" si="0"/>
        <v>6798</v>
      </c>
      <c r="J30" s="11">
        <v>636160</v>
      </c>
      <c r="K30" s="11"/>
    </row>
    <row r="31" ht="16.5" spans="1:11">
      <c r="A31" s="8">
        <v>2</v>
      </c>
      <c r="B31" s="9">
        <v>1</v>
      </c>
      <c r="C31" s="10" t="s">
        <v>101</v>
      </c>
      <c r="D31" s="11" t="s">
        <v>73</v>
      </c>
      <c r="E31" s="12">
        <v>85.07</v>
      </c>
      <c r="F31" s="12">
        <v>82.4</v>
      </c>
      <c r="G31" s="12">
        <v>2.67</v>
      </c>
      <c r="H31" s="11" t="s">
        <v>74</v>
      </c>
      <c r="I31" s="27">
        <f t="shared" si="0"/>
        <v>6312</v>
      </c>
      <c r="J31" s="11">
        <v>537000</v>
      </c>
      <c r="K31" s="11"/>
    </row>
    <row r="32" ht="16.5" spans="1:11">
      <c r="A32" s="8">
        <v>2</v>
      </c>
      <c r="B32" s="9">
        <v>1</v>
      </c>
      <c r="C32" s="10" t="s">
        <v>102</v>
      </c>
      <c r="D32" s="11" t="s">
        <v>73</v>
      </c>
      <c r="E32" s="12">
        <v>82.95</v>
      </c>
      <c r="F32" s="12">
        <v>80.34</v>
      </c>
      <c r="G32" s="12">
        <v>2.61</v>
      </c>
      <c r="H32" s="11" t="s">
        <v>74</v>
      </c>
      <c r="I32" s="27">
        <f t="shared" si="0"/>
        <v>6401</v>
      </c>
      <c r="J32" s="11">
        <v>531000</v>
      </c>
      <c r="K32" s="11"/>
    </row>
    <row r="33" ht="16.5" spans="1:11">
      <c r="A33" s="8">
        <v>2</v>
      </c>
      <c r="B33" s="9">
        <v>1</v>
      </c>
      <c r="C33" s="10" t="s">
        <v>103</v>
      </c>
      <c r="D33" s="11" t="s">
        <v>73</v>
      </c>
      <c r="E33" s="12">
        <v>82.95</v>
      </c>
      <c r="F33" s="12">
        <v>80.34</v>
      </c>
      <c r="G33" s="12">
        <v>2.61</v>
      </c>
      <c r="H33" s="11" t="s">
        <v>74</v>
      </c>
      <c r="I33" s="27">
        <f t="shared" si="0"/>
        <v>6401</v>
      </c>
      <c r="J33" s="11">
        <v>531000</v>
      </c>
      <c r="K33" s="11"/>
    </row>
    <row r="34" ht="16.5" spans="1:11">
      <c r="A34" s="8">
        <v>2</v>
      </c>
      <c r="B34" s="9">
        <v>1</v>
      </c>
      <c r="C34" s="10" t="s">
        <v>104</v>
      </c>
      <c r="D34" s="11" t="s">
        <v>73</v>
      </c>
      <c r="E34" s="12">
        <v>82.95</v>
      </c>
      <c r="F34" s="12">
        <v>80.34</v>
      </c>
      <c r="G34" s="12">
        <v>2.61</v>
      </c>
      <c r="H34" s="11" t="s">
        <v>74</v>
      </c>
      <c r="I34" s="27">
        <f t="shared" si="0"/>
        <v>6401</v>
      </c>
      <c r="J34" s="11">
        <v>531000</v>
      </c>
      <c r="K34" s="11"/>
    </row>
    <row r="35" ht="16.5" spans="1:11">
      <c r="A35" s="8">
        <v>2</v>
      </c>
      <c r="B35" s="9">
        <v>1</v>
      </c>
      <c r="C35" s="10" t="s">
        <v>105</v>
      </c>
      <c r="D35" s="11" t="s">
        <v>73</v>
      </c>
      <c r="E35" s="12">
        <v>123.2</v>
      </c>
      <c r="F35" s="12">
        <v>119.33</v>
      </c>
      <c r="G35" s="12">
        <v>3.87</v>
      </c>
      <c r="H35" s="11" t="s">
        <v>74</v>
      </c>
      <c r="I35" s="27">
        <f t="shared" si="0"/>
        <v>5674</v>
      </c>
      <c r="J35" s="11">
        <v>699000</v>
      </c>
      <c r="K35" s="11"/>
    </row>
    <row r="36" ht="16.5" spans="1:11">
      <c r="A36" s="8">
        <v>2</v>
      </c>
      <c r="B36" s="9">
        <v>1</v>
      </c>
      <c r="C36" s="10" t="s">
        <v>106</v>
      </c>
      <c r="D36" s="11" t="s">
        <v>73</v>
      </c>
      <c r="E36" s="12">
        <v>85.07</v>
      </c>
      <c r="F36" s="12">
        <v>82.4</v>
      </c>
      <c r="G36" s="12">
        <v>2.67</v>
      </c>
      <c r="H36" s="11" t="s">
        <v>74</v>
      </c>
      <c r="I36" s="27">
        <f t="shared" si="0"/>
        <v>6312</v>
      </c>
      <c r="J36" s="11">
        <v>537000</v>
      </c>
      <c r="K36" s="11"/>
    </row>
    <row r="37" ht="16.5" spans="1:11">
      <c r="A37" s="8">
        <v>2</v>
      </c>
      <c r="B37" s="9">
        <v>1</v>
      </c>
      <c r="C37" s="10" t="s">
        <v>107</v>
      </c>
      <c r="D37" s="11" t="s">
        <v>73</v>
      </c>
      <c r="E37" s="12">
        <v>82.95</v>
      </c>
      <c r="F37" s="12">
        <v>80.34</v>
      </c>
      <c r="G37" s="12">
        <v>2.61</v>
      </c>
      <c r="H37" s="11" t="s">
        <v>74</v>
      </c>
      <c r="I37" s="27">
        <f t="shared" si="0"/>
        <v>6389</v>
      </c>
      <c r="J37" s="11">
        <v>530000</v>
      </c>
      <c r="K37" s="11"/>
    </row>
    <row r="38" ht="16.5" spans="1:11">
      <c r="A38" s="8">
        <v>2</v>
      </c>
      <c r="B38" s="9">
        <v>1</v>
      </c>
      <c r="C38" s="10" t="s">
        <v>108</v>
      </c>
      <c r="D38" s="11" t="s">
        <v>73</v>
      </c>
      <c r="E38" s="12">
        <v>82.95</v>
      </c>
      <c r="F38" s="12">
        <v>80.34</v>
      </c>
      <c r="G38" s="12">
        <v>2.61</v>
      </c>
      <c r="H38" s="11" t="s">
        <v>74</v>
      </c>
      <c r="I38" s="27">
        <f t="shared" si="0"/>
        <v>6389</v>
      </c>
      <c r="J38" s="11">
        <v>530000</v>
      </c>
      <c r="K38" s="11"/>
    </row>
    <row r="39" ht="16.5" spans="1:11">
      <c r="A39" s="8">
        <v>2</v>
      </c>
      <c r="B39" s="9">
        <v>1</v>
      </c>
      <c r="C39" s="10" t="s">
        <v>109</v>
      </c>
      <c r="D39" s="11" t="s">
        <v>73</v>
      </c>
      <c r="E39" s="12">
        <v>82.95</v>
      </c>
      <c r="F39" s="12">
        <v>80.34</v>
      </c>
      <c r="G39" s="12">
        <v>2.61</v>
      </c>
      <c r="H39" s="11" t="s">
        <v>74</v>
      </c>
      <c r="I39" s="27">
        <f t="shared" si="0"/>
        <v>6389</v>
      </c>
      <c r="J39" s="11">
        <v>530000</v>
      </c>
      <c r="K39" s="11"/>
    </row>
    <row r="40" ht="16.5" spans="1:11">
      <c r="A40" s="8">
        <v>2</v>
      </c>
      <c r="B40" s="9">
        <v>1</v>
      </c>
      <c r="C40" s="10" t="s">
        <v>110</v>
      </c>
      <c r="D40" s="11" t="s">
        <v>73</v>
      </c>
      <c r="E40" s="12">
        <v>52.04</v>
      </c>
      <c r="F40" s="12">
        <v>50.4</v>
      </c>
      <c r="G40" s="12">
        <v>1.64</v>
      </c>
      <c r="H40" s="11" t="s">
        <v>74</v>
      </c>
      <c r="I40" s="27">
        <f t="shared" si="0"/>
        <v>6956</v>
      </c>
      <c r="J40" s="11">
        <v>361984</v>
      </c>
      <c r="K40" s="11"/>
    </row>
    <row r="41" ht="16.5" spans="1:11">
      <c r="A41" s="8">
        <v>2</v>
      </c>
      <c r="B41" s="9">
        <v>1</v>
      </c>
      <c r="C41" s="10" t="s">
        <v>111</v>
      </c>
      <c r="D41" s="11" t="s">
        <v>73</v>
      </c>
      <c r="E41" s="12">
        <v>50.73</v>
      </c>
      <c r="F41" s="12">
        <v>49.14</v>
      </c>
      <c r="G41" s="12">
        <v>1.59</v>
      </c>
      <c r="H41" s="11" t="s">
        <v>74</v>
      </c>
      <c r="I41" s="27">
        <f t="shared" si="0"/>
        <v>6994</v>
      </c>
      <c r="J41" s="11">
        <v>354816</v>
      </c>
      <c r="K41" s="11"/>
    </row>
    <row r="42" ht="16.5" spans="1:11">
      <c r="A42" s="8">
        <v>2</v>
      </c>
      <c r="B42" s="9">
        <v>1</v>
      </c>
      <c r="C42" s="10" t="s">
        <v>112</v>
      </c>
      <c r="D42" s="11" t="s">
        <v>73</v>
      </c>
      <c r="E42" s="12">
        <v>50.73</v>
      </c>
      <c r="F42" s="12">
        <v>49.14</v>
      </c>
      <c r="G42" s="12">
        <v>1.59</v>
      </c>
      <c r="H42" s="11" t="s">
        <v>74</v>
      </c>
      <c r="I42" s="27">
        <f t="shared" si="0"/>
        <v>6994</v>
      </c>
      <c r="J42" s="11">
        <v>354816</v>
      </c>
      <c r="K42" s="11"/>
    </row>
    <row r="43" ht="16.5" spans="1:11">
      <c r="A43" s="8">
        <v>2</v>
      </c>
      <c r="B43" s="9">
        <v>1</v>
      </c>
      <c r="C43" s="10" t="s">
        <v>113</v>
      </c>
      <c r="D43" s="11" t="s">
        <v>73</v>
      </c>
      <c r="E43" s="12">
        <v>50.73</v>
      </c>
      <c r="F43" s="12">
        <v>49.14</v>
      </c>
      <c r="G43" s="12">
        <v>1.59</v>
      </c>
      <c r="H43" s="11" t="s">
        <v>74</v>
      </c>
      <c r="I43" s="27">
        <f t="shared" si="0"/>
        <v>6994</v>
      </c>
      <c r="J43" s="11">
        <v>354816</v>
      </c>
      <c r="K43" s="11"/>
    </row>
    <row r="44" ht="16.5" spans="1:11">
      <c r="A44" s="8">
        <v>2</v>
      </c>
      <c r="B44" s="9">
        <v>1</v>
      </c>
      <c r="C44" s="10" t="s">
        <v>114</v>
      </c>
      <c r="D44" s="11" t="s">
        <v>73</v>
      </c>
      <c r="E44" s="12">
        <v>149.98</v>
      </c>
      <c r="F44" s="12">
        <v>145.26</v>
      </c>
      <c r="G44" s="12">
        <v>4.72</v>
      </c>
      <c r="H44" s="11" t="s">
        <v>74</v>
      </c>
      <c r="I44" s="27">
        <f t="shared" si="0"/>
        <v>6991</v>
      </c>
      <c r="J44" s="11">
        <v>1048500</v>
      </c>
      <c r="K44" s="11"/>
    </row>
    <row r="45" ht="16.5" spans="1:11">
      <c r="A45" s="8">
        <v>3</v>
      </c>
      <c r="B45" s="9">
        <v>1</v>
      </c>
      <c r="C45" s="10" t="s">
        <v>115</v>
      </c>
      <c r="D45" s="11" t="s">
        <v>73</v>
      </c>
      <c r="E45" s="12">
        <v>83.01</v>
      </c>
      <c r="F45" s="12">
        <v>80.34</v>
      </c>
      <c r="G45" s="12">
        <v>2.67</v>
      </c>
      <c r="H45" s="11" t="s">
        <v>74</v>
      </c>
      <c r="I45" s="27">
        <f t="shared" si="0"/>
        <v>6240</v>
      </c>
      <c r="J45" s="11">
        <v>518000</v>
      </c>
      <c r="K45" s="11"/>
    </row>
    <row r="46" ht="16.5" spans="1:11">
      <c r="A46" s="8">
        <v>3</v>
      </c>
      <c r="B46" s="9">
        <v>1</v>
      </c>
      <c r="C46" s="10" t="s">
        <v>116</v>
      </c>
      <c r="D46" s="11" t="s">
        <v>73</v>
      </c>
      <c r="E46" s="12">
        <v>83.01</v>
      </c>
      <c r="F46" s="12">
        <v>80.34</v>
      </c>
      <c r="G46" s="12">
        <v>2.67</v>
      </c>
      <c r="H46" s="11" t="s">
        <v>74</v>
      </c>
      <c r="I46" s="27">
        <f t="shared" si="0"/>
        <v>7031</v>
      </c>
      <c r="J46" s="11">
        <v>583680</v>
      </c>
      <c r="K46" s="11"/>
    </row>
    <row r="47" ht="16.5" spans="1:11">
      <c r="A47" s="8">
        <v>3</v>
      </c>
      <c r="B47" s="9">
        <v>1</v>
      </c>
      <c r="C47" s="10" t="s">
        <v>117</v>
      </c>
      <c r="D47" s="11" t="s">
        <v>73</v>
      </c>
      <c r="E47" s="12">
        <v>149.1</v>
      </c>
      <c r="F47" s="12">
        <v>144.3</v>
      </c>
      <c r="G47" s="12">
        <v>4.8</v>
      </c>
      <c r="H47" s="11" t="s">
        <v>74</v>
      </c>
      <c r="I47" s="27">
        <f t="shared" si="0"/>
        <v>5278</v>
      </c>
      <c r="J47" s="11">
        <v>787000</v>
      </c>
      <c r="K47" s="11"/>
    </row>
    <row r="48" ht="16.5" spans="1:11">
      <c r="A48" s="8">
        <v>3</v>
      </c>
      <c r="B48" s="9">
        <v>1</v>
      </c>
      <c r="C48" s="10" t="s">
        <v>118</v>
      </c>
      <c r="D48" s="11" t="s">
        <v>73</v>
      </c>
      <c r="E48" s="12">
        <v>83.01</v>
      </c>
      <c r="F48" s="12">
        <v>80.34</v>
      </c>
      <c r="G48" s="12">
        <v>2.67</v>
      </c>
      <c r="H48" s="11" t="s">
        <v>74</v>
      </c>
      <c r="I48" s="27">
        <f t="shared" si="0"/>
        <v>7031</v>
      </c>
      <c r="J48" s="11">
        <v>583680</v>
      </c>
      <c r="K48" s="11"/>
    </row>
    <row r="49" ht="16.5" spans="1:11">
      <c r="A49" s="8">
        <v>3</v>
      </c>
      <c r="B49" s="9">
        <v>1</v>
      </c>
      <c r="C49" s="10" t="s">
        <v>119</v>
      </c>
      <c r="D49" s="11" t="s">
        <v>73</v>
      </c>
      <c r="E49" s="12">
        <v>83.01</v>
      </c>
      <c r="F49" s="12">
        <v>80.34</v>
      </c>
      <c r="G49" s="12">
        <v>2.67</v>
      </c>
      <c r="H49" s="11" t="s">
        <v>74</v>
      </c>
      <c r="I49" s="27">
        <f t="shared" si="0"/>
        <v>7031</v>
      </c>
      <c r="J49" s="11">
        <v>583680</v>
      </c>
      <c r="K49" s="11"/>
    </row>
    <row r="50" ht="16.5" spans="1:11">
      <c r="A50" s="8">
        <v>3</v>
      </c>
      <c r="B50" s="9">
        <v>1</v>
      </c>
      <c r="C50" s="10" t="s">
        <v>120</v>
      </c>
      <c r="D50" s="11" t="s">
        <v>73</v>
      </c>
      <c r="E50" s="12">
        <v>83.01</v>
      </c>
      <c r="F50" s="12">
        <v>80.34</v>
      </c>
      <c r="G50" s="12">
        <v>2.67</v>
      </c>
      <c r="H50" s="11" t="s">
        <v>74</v>
      </c>
      <c r="I50" s="27">
        <f t="shared" si="0"/>
        <v>6240</v>
      </c>
      <c r="J50" s="11">
        <v>518000</v>
      </c>
      <c r="K50" s="11"/>
    </row>
    <row r="51" ht="16.5" spans="1:11">
      <c r="A51" s="8">
        <v>3</v>
      </c>
      <c r="B51" s="9">
        <v>1</v>
      </c>
      <c r="C51" s="10" t="s">
        <v>121</v>
      </c>
      <c r="D51" s="11" t="s">
        <v>73</v>
      </c>
      <c r="E51" s="12">
        <v>83.01</v>
      </c>
      <c r="F51" s="12">
        <v>80.34</v>
      </c>
      <c r="G51" s="12">
        <v>2.67</v>
      </c>
      <c r="H51" s="11" t="s">
        <v>74</v>
      </c>
      <c r="I51" s="27">
        <f t="shared" si="0"/>
        <v>6240</v>
      </c>
      <c r="J51" s="11">
        <v>518000</v>
      </c>
      <c r="K51" s="11"/>
    </row>
    <row r="52" ht="16.5" spans="1:11">
      <c r="A52" s="8">
        <v>3</v>
      </c>
      <c r="B52" s="9">
        <v>1</v>
      </c>
      <c r="C52" s="10" t="s">
        <v>122</v>
      </c>
      <c r="D52" s="11" t="s">
        <v>73</v>
      </c>
      <c r="E52" s="12">
        <v>41.51</v>
      </c>
      <c r="F52" s="12">
        <v>40.17</v>
      </c>
      <c r="G52" s="12">
        <v>1.34</v>
      </c>
      <c r="H52" s="11" t="s">
        <v>74</v>
      </c>
      <c r="I52" s="27">
        <f t="shared" si="0"/>
        <v>5974</v>
      </c>
      <c r="J52" s="11">
        <v>248000</v>
      </c>
      <c r="K52" s="11"/>
    </row>
    <row r="53" ht="16.5" spans="1:11">
      <c r="A53" s="8">
        <v>3</v>
      </c>
      <c r="B53" s="9">
        <v>1</v>
      </c>
      <c r="C53" s="10" t="s">
        <v>123</v>
      </c>
      <c r="D53" s="11" t="s">
        <v>73</v>
      </c>
      <c r="E53" s="12">
        <v>38.81</v>
      </c>
      <c r="F53" s="12">
        <v>37.56</v>
      </c>
      <c r="G53" s="12">
        <v>1.25</v>
      </c>
      <c r="H53" s="11" t="s">
        <v>74</v>
      </c>
      <c r="I53" s="27">
        <f t="shared" si="0"/>
        <v>6390</v>
      </c>
      <c r="J53" s="11">
        <v>248000</v>
      </c>
      <c r="K53" s="11"/>
    </row>
    <row r="54" ht="16.5" spans="1:11">
      <c r="A54" s="8">
        <v>3</v>
      </c>
      <c r="B54" s="9">
        <v>1</v>
      </c>
      <c r="C54" s="10" t="s">
        <v>124</v>
      </c>
      <c r="D54" s="11" t="s">
        <v>73</v>
      </c>
      <c r="E54" s="12">
        <v>48.96</v>
      </c>
      <c r="F54" s="12">
        <v>47.38</v>
      </c>
      <c r="G54" s="12">
        <v>1.58</v>
      </c>
      <c r="H54" s="11" t="s">
        <v>74</v>
      </c>
      <c r="I54" s="27">
        <f t="shared" si="0"/>
        <v>6085</v>
      </c>
      <c r="J54" s="11">
        <v>297920</v>
      </c>
      <c r="K54" s="11"/>
    </row>
    <row r="55" ht="16.5" spans="1:11">
      <c r="A55" s="8">
        <v>3</v>
      </c>
      <c r="B55" s="9">
        <v>1</v>
      </c>
      <c r="C55" s="10" t="s">
        <v>125</v>
      </c>
      <c r="D55" s="11" t="s">
        <v>73</v>
      </c>
      <c r="E55" s="12">
        <v>34.66</v>
      </c>
      <c r="F55" s="12">
        <v>33.54</v>
      </c>
      <c r="G55" s="12">
        <v>1.12</v>
      </c>
      <c r="H55" s="11" t="s">
        <v>74</v>
      </c>
      <c r="I55" s="27">
        <f t="shared" si="0"/>
        <v>7342</v>
      </c>
      <c r="J55" s="11">
        <v>254464</v>
      </c>
      <c r="K55" s="11"/>
    </row>
    <row r="56" ht="16.5" spans="1:11">
      <c r="A56" s="8">
        <v>3</v>
      </c>
      <c r="B56" s="9">
        <v>1</v>
      </c>
      <c r="C56" s="10" t="s">
        <v>126</v>
      </c>
      <c r="D56" s="11" t="s">
        <v>73</v>
      </c>
      <c r="E56" s="12">
        <v>33.77</v>
      </c>
      <c r="F56" s="12">
        <v>32.68</v>
      </c>
      <c r="G56" s="12">
        <v>1.09</v>
      </c>
      <c r="H56" s="11" t="s">
        <v>74</v>
      </c>
      <c r="I56" s="27">
        <f t="shared" si="0"/>
        <v>7344</v>
      </c>
      <c r="J56" s="11">
        <v>248000</v>
      </c>
      <c r="K56" s="11"/>
    </row>
    <row r="57" ht="16.5" spans="1:11">
      <c r="A57" s="8">
        <v>3</v>
      </c>
      <c r="B57" s="9">
        <v>1</v>
      </c>
      <c r="C57" s="10" t="s">
        <v>127</v>
      </c>
      <c r="D57" s="11" t="s">
        <v>73</v>
      </c>
      <c r="E57" s="12">
        <v>22.73</v>
      </c>
      <c r="F57" s="12">
        <v>22</v>
      </c>
      <c r="G57" s="12">
        <v>0.73</v>
      </c>
      <c r="H57" s="11" t="s">
        <v>74</v>
      </c>
      <c r="I57" s="27">
        <f t="shared" si="0"/>
        <v>8140</v>
      </c>
      <c r="J57" s="11">
        <v>185024</v>
      </c>
      <c r="K57" s="11"/>
    </row>
    <row r="58" s="1" customFormat="1" ht="16.5" spans="1:11">
      <c r="A58" s="13">
        <v>3</v>
      </c>
      <c r="B58" s="14">
        <v>1</v>
      </c>
      <c r="C58" s="15" t="s">
        <v>128</v>
      </c>
      <c r="D58" s="16" t="s">
        <v>73</v>
      </c>
      <c r="E58" s="17">
        <v>41.51</v>
      </c>
      <c r="F58" s="17">
        <v>40.17</v>
      </c>
      <c r="G58" s="17">
        <v>1.34</v>
      </c>
      <c r="H58" s="16" t="s">
        <v>74</v>
      </c>
      <c r="I58" s="28">
        <f t="shared" si="0"/>
        <v>5974</v>
      </c>
      <c r="J58" s="16">
        <v>248000</v>
      </c>
      <c r="K58" s="16"/>
    </row>
    <row r="59" s="1" customFormat="1" ht="16.5" spans="1:11">
      <c r="A59" s="13">
        <v>3</v>
      </c>
      <c r="B59" s="14">
        <v>1</v>
      </c>
      <c r="C59" s="15" t="s">
        <v>129</v>
      </c>
      <c r="D59" s="16" t="s">
        <v>73</v>
      </c>
      <c r="E59" s="17">
        <v>41.51</v>
      </c>
      <c r="F59" s="17">
        <v>40.17</v>
      </c>
      <c r="G59" s="17">
        <v>1.34</v>
      </c>
      <c r="H59" s="16" t="s">
        <v>74</v>
      </c>
      <c r="I59" s="28">
        <f t="shared" si="0"/>
        <v>5974</v>
      </c>
      <c r="J59" s="16">
        <v>248000</v>
      </c>
      <c r="K59" s="16"/>
    </row>
    <row r="60" ht="16.5" spans="1:11">
      <c r="A60" s="8">
        <v>3</v>
      </c>
      <c r="B60" s="9">
        <v>1</v>
      </c>
      <c r="C60" s="10" t="s">
        <v>130</v>
      </c>
      <c r="D60" s="11" t="s">
        <v>73</v>
      </c>
      <c r="E60" s="12">
        <v>41.51</v>
      </c>
      <c r="F60" s="12">
        <v>40.17</v>
      </c>
      <c r="G60" s="12">
        <v>1.34</v>
      </c>
      <c r="H60" s="11" t="s">
        <v>74</v>
      </c>
      <c r="I60" s="27">
        <f t="shared" si="0"/>
        <v>5974</v>
      </c>
      <c r="J60" s="11">
        <v>248000</v>
      </c>
      <c r="K60" s="11"/>
    </row>
    <row r="61" ht="16.5" spans="1:11">
      <c r="A61" s="8">
        <v>3</v>
      </c>
      <c r="B61" s="9">
        <v>1</v>
      </c>
      <c r="C61" s="10" t="s">
        <v>131</v>
      </c>
      <c r="D61" s="11" t="s">
        <v>73</v>
      </c>
      <c r="E61" s="12">
        <v>42.3</v>
      </c>
      <c r="F61" s="12">
        <v>40.94</v>
      </c>
      <c r="G61" s="12">
        <v>1.36</v>
      </c>
      <c r="H61" s="11" t="s">
        <v>74</v>
      </c>
      <c r="I61" s="27">
        <f t="shared" si="0"/>
        <v>7423</v>
      </c>
      <c r="J61" s="11">
        <v>314000</v>
      </c>
      <c r="K61" s="11"/>
    </row>
    <row r="62" ht="16.5" spans="1:11">
      <c r="A62" s="8">
        <v>15</v>
      </c>
      <c r="B62" s="9">
        <v>1</v>
      </c>
      <c r="C62" s="10" t="s">
        <v>132</v>
      </c>
      <c r="D62" s="11" t="s">
        <v>73</v>
      </c>
      <c r="E62" s="12">
        <v>60.53</v>
      </c>
      <c r="F62" s="12">
        <v>59.29</v>
      </c>
      <c r="G62" s="12">
        <v>1.24</v>
      </c>
      <c r="H62" s="11" t="s">
        <v>74</v>
      </c>
      <c r="I62" s="27">
        <f t="shared" si="0"/>
        <v>4841</v>
      </c>
      <c r="J62" s="11">
        <v>293000</v>
      </c>
      <c r="K62" s="11"/>
    </row>
    <row r="63" ht="16.5" spans="1:11">
      <c r="A63" s="18"/>
      <c r="B63" s="19"/>
      <c r="C63" s="20" t="s">
        <v>133</v>
      </c>
      <c r="D63" s="21"/>
      <c r="E63" s="22">
        <f>SUM(E4:E62)</f>
        <v>4620.83</v>
      </c>
      <c r="F63" s="22"/>
      <c r="G63" s="22"/>
      <c r="H63" s="23">
        <f>J63/E63</f>
        <v>6820.92611067708</v>
      </c>
      <c r="I63" s="23"/>
      <c r="J63" s="21">
        <f>SUM(J4:J62)</f>
        <v>31518340</v>
      </c>
      <c r="K63" s="21"/>
    </row>
    <row r="64" ht="16.5" spans="1:11">
      <c r="A64" s="18" t="s">
        <v>134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</row>
  </sheetData>
  <mergeCells count="3">
    <mergeCell ref="A1:K1"/>
    <mergeCell ref="A2:K2"/>
    <mergeCell ref="A64:K64"/>
  </mergeCells>
  <conditionalFormatting sqref="C4:C63">
    <cfRule type="duplicateValues" dxfId="0" priority="1"/>
  </conditionalFormatting>
  <pageMargins left="0.7" right="0.7" top="0.75" bottom="0.75" header="0.3" footer="0.3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商品房销售标价牌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周丹丹</dc:creator>
  <cp:lastModifiedBy>余姚市发展与改革局</cp:lastModifiedBy>
  <dcterms:created xsi:type="dcterms:W3CDTF">2015-06-05T18:19:00Z</dcterms:created>
  <cp:lastPrinted>2022-01-10T01:35:00Z</cp:lastPrinted>
  <dcterms:modified xsi:type="dcterms:W3CDTF">2022-02-21T07:52:46Z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