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标价牌" sheetId="2" r:id="rId1"/>
    <sheet name="商业价目表" sheetId="10" r:id="rId2"/>
  </sheets>
  <definedNames>
    <definedName name="_xlnm._FilterDatabase" localSheetId="1" hidden="1">商业价目表!$A$1:$L$3</definedName>
  </definedNames>
  <calcPr calcId="144525"/>
</workbook>
</file>

<file path=xl/sharedStrings.xml><?xml version="1.0" encoding="utf-8"?>
<sst xmlns="http://schemas.openxmlformats.org/spreadsheetml/2006/main" count="83">
  <si>
    <t>商品房销售标价牌</t>
  </si>
  <si>
    <t>开发企业名称</t>
  </si>
  <si>
    <t>余姚新鸿名优房地产开发有限公司</t>
  </si>
  <si>
    <t>楼盘名称</t>
  </si>
  <si>
    <t>光悦里</t>
  </si>
  <si>
    <t>坐落位置</t>
  </si>
  <si>
    <t>黄山西路南侧、南雷南路西侧</t>
  </si>
  <si>
    <t>现售许可证号码</t>
  </si>
  <si>
    <t>2022022甬余房现备字（2022）第022号</t>
  </si>
  <si>
    <t>现售许可套数（幢数）</t>
  </si>
  <si>
    <t>7套商铺</t>
  </si>
  <si>
    <t>土地性质</t>
  </si>
  <si>
    <t>二类住宅用地、商业用地、商务用地</t>
  </si>
  <si>
    <t>土地使用起止年限</t>
  </si>
  <si>
    <t>2020年1月23日
至2090年1月22日（住宅70年，办公、商业40年）</t>
  </si>
  <si>
    <t>容积率</t>
  </si>
  <si>
    <t>建筑结构</t>
  </si>
  <si>
    <t>混凝土结构</t>
  </si>
  <si>
    <t>绿化率</t>
  </si>
  <si>
    <t>车位配比率</t>
  </si>
  <si>
    <t>1:1.22</t>
  </si>
  <si>
    <t>装修状况</t>
  </si>
  <si>
    <t>无装修</t>
  </si>
  <si>
    <t>房屋类型</t>
  </si>
  <si>
    <t>高层、商业、办公</t>
  </si>
  <si>
    <t>房源概况</t>
  </si>
  <si>
    <t>户型</t>
  </si>
  <si>
    <t>建筑面积</t>
  </si>
  <si>
    <t>总建筑面积88752.55㎡</t>
  </si>
  <si>
    <t>可供销售房屋总套数</t>
  </si>
  <si>
    <t>商业：4套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</si>
  <si>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</si>
  <si>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</si>
  <si>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</si>
  <si>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</si>
  <si>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</si>
  <si>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</si>
  <si>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</si>
  <si>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</si>
  <si>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</si>
  <si>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住宅有，办公无，商业一层室外有预留</t>
  </si>
  <si>
    <t>无</t>
  </si>
  <si>
    <t>享受优惠折扣条件</t>
  </si>
  <si>
    <t>最大优惠不高于20%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</si>
  <si>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</si>
  <si>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</si>
  <si>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</si>
  <si>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</si>
  <si>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</si>
  <si>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</si>
  <si>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</si>
  <si>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</si>
  <si>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祥城物业服务集团有限公司</t>
  </si>
  <si>
    <t>详见业主手册</t>
  </si>
  <si>
    <t>中高层住宅物业费：
1-3层每月每平方米2.60元;
4-10层每月每平方米2.80元;
11层及以上每月每平方米3.0元
商业用房：每月每平方米3.5元
办公用房：每月每平方米3.5元
地下室部分：地下车位公共设施使用费，每只每月60元。
装修垃圾清运费：按建筑面积5元/平方米（业主也可自行选择清运单位）</t>
  </si>
  <si>
    <t>业主手册</t>
  </si>
  <si>
    <t>特别提示</t>
  </si>
  <si>
    <t>商品房和车库（车位）、辅房销售的具体标价内容详见价目表或价格手册。价格举报电话：12358</t>
  </si>
  <si>
    <t>填报日期：2023年2月20日</t>
  </si>
  <si>
    <t>商品房销售价目表</t>
  </si>
  <si>
    <t>楼盘名称：光悦里二期(商业)</t>
  </si>
  <si>
    <t xml:space="preserve">                                                                                              填制日期：   2023年2月20日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</si>
  <si>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</si>
  <si>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</si>
  <si>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</si>
  <si>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</si>
  <si>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</si>
  <si>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</si>
  <si>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</si>
  <si>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销售单价(元/㎡）</t>
  </si>
  <si>
    <t>房屋总价(元）</t>
  </si>
  <si>
    <t>销售状态</t>
  </si>
  <si>
    <t>备注</t>
  </si>
  <si>
    <t>/</t>
  </si>
  <si>
    <t>536-3号</t>
  </si>
  <si>
    <t>单层</t>
  </si>
  <si>
    <t>未售</t>
  </si>
  <si>
    <t>9/10</t>
  </si>
  <si>
    <t>516号</t>
  </si>
  <si>
    <t>526号</t>
  </si>
  <si>
    <t>534-7号</t>
  </si>
  <si>
    <t>\</t>
  </si>
  <si>
    <t>本表报备房源总套数4套，总面积667.74㎡，总价10489180元，均单价15708.48元/㎡。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</si>
</sst>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2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2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16" borderId="31" applyNumberFormat="0" applyAlignment="0" applyProtection="0">
      <alignment vertical="center"/>
    </xf>
    <xf numFmtId="0" fontId="17" fillId="16" borderId="28" applyNumberFormat="0" applyAlignment="0" applyProtection="0">
      <alignment vertical="center"/>
    </xf>
    <xf numFmtId="0" fontId="10" fillId="5" borderId="2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2" borderId="1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vertical="center"/>
    </xf>
    <xf numFmtId="0" fontId="3" fillId="2" borderId="3" xfId="49" applyNumberFormat="1" applyFont="1" applyFill="1" applyBorder="1" applyAlignment="1">
      <alignment vertical="center"/>
    </xf>
    <xf numFmtId="0" fontId="3" fillId="2" borderId="3" xfId="49" applyNumberFormat="1" applyFont="1" applyFill="1" applyBorder="1" applyAlignment="1">
      <alignment horizontal="center" vertical="center"/>
    </xf>
    <xf numFmtId="176" fontId="3" fillId="2" borderId="3" xfId="49" applyNumberFormat="1" applyFont="1" applyFill="1" applyBorder="1" applyAlignment="1">
      <alignment horizontal="center" vertical="center"/>
    </xf>
    <xf numFmtId="0" fontId="3" fillId="2" borderId="4" xfId="49" applyNumberFormat="1" applyFont="1" applyFill="1" applyBorder="1" applyAlignment="1">
      <alignment horizontal="center" vertical="center"/>
    </xf>
    <xf numFmtId="0" fontId="3" fillId="2" borderId="5" xfId="49" applyNumberFormat="1" applyFont="1" applyFill="1" applyBorder="1" applyAlignment="1">
      <alignment horizontal="center" vertical="center"/>
    </xf>
    <xf numFmtId="176" fontId="3" fillId="2" borderId="5" xfId="49" applyNumberFormat="1" applyFont="1" applyFill="1" applyBorder="1" applyAlignment="1">
      <alignment horizontal="center" vertical="center"/>
    </xf>
    <xf numFmtId="0" fontId="3" fillId="2" borderId="6" xfId="49" applyNumberFormat="1" applyFont="1" applyFill="1" applyBorder="1" applyAlignment="1" applyProtection="1">
      <alignment horizontal="center" vertical="center" wrapText="1"/>
      <protection locked="0"/>
    </xf>
    <xf numFmtId="176" fontId="3" fillId="2" borderId="6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49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49" applyNumberFormat="1" applyFont="1" applyFill="1" applyBorder="1" applyAlignment="1">
      <alignment horizontal="center" vertical="center"/>
    </xf>
    <xf numFmtId="0" fontId="3" fillId="2" borderId="10" xfId="49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31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0"/>
  <sheetViews>
    <sheetView tabSelected="1" topLeftCell="A5" workbookViewId="0">
      <selection activeCell="B1" sqref="B1:H20"/>
    </sheetView>
  </sheetViews>
  <sheetFormatPr defaultColWidth="9" defaultRowHeight="13.5" outlineLevelCol="7"/>
  <cols>
    <col min="1" max="1" width="1.88333333333333" style="29" customWidth="1"/>
    <col min="2" max="2" width="14" style="30" customWidth="1"/>
    <col min="3" max="3" width="10.5" style="29" customWidth="1"/>
    <col min="4" max="4" width="8.75" style="29" customWidth="1"/>
    <col min="5" max="5" width="14.6333333333333" style="29" customWidth="1"/>
    <col min="6" max="6" width="11.5" style="29" customWidth="1"/>
    <col min="7" max="7" width="32.1083333333333" style="29" customWidth="1"/>
    <col min="8" max="8" width="14.6666666666667" style="29" customWidth="1"/>
    <col min="9" max="9" width="9" style="29"/>
    <col min="10" max="10" width="12.8833333333333" style="29"/>
    <col min="11" max="16384" width="9" style="29"/>
  </cols>
  <sheetData>
    <row r="1" ht="32.25" spans="2:8">
      <c r="B1" s="31" t="s">
        <v>0</v>
      </c>
      <c r="C1" s="31"/>
      <c r="D1" s="31"/>
      <c r="E1" s="31"/>
      <c r="F1" s="31"/>
      <c r="G1" s="31"/>
      <c r="H1" s="31"/>
    </row>
    <row r="2" s="28" customFormat="1" ht="30" customHeight="1" spans="2:8">
      <c r="B2" s="32" t="s">
        <v>1</v>
      </c>
      <c r="C2" s="33" t="s">
        <v>2</v>
      </c>
      <c r="D2" s="33"/>
      <c r="E2" s="33"/>
      <c r="F2" s="34" t="s">
        <v>3</v>
      </c>
      <c r="G2" s="33" t="s">
        <v>4</v>
      </c>
      <c r="H2" s="35"/>
    </row>
    <row r="3" s="28" customFormat="1" ht="30" customHeight="1" spans="2:8">
      <c r="B3" s="36" t="s">
        <v>5</v>
      </c>
      <c r="C3" s="37" t="s">
        <v>6</v>
      </c>
      <c r="D3" s="38"/>
      <c r="E3" s="39"/>
      <c r="F3" s="40" t="s">
        <v>7</v>
      </c>
      <c r="G3" s="41" t="s">
        <v>8</v>
      </c>
      <c r="H3" s="42"/>
    </row>
    <row r="4" s="28" customFormat="1" ht="30" customHeight="1" spans="2:8">
      <c r="B4" s="43"/>
      <c r="C4" s="44"/>
      <c r="D4" s="45"/>
      <c r="E4" s="46"/>
      <c r="F4" s="47" t="s">
        <v>9</v>
      </c>
      <c r="G4" s="48" t="s">
        <v>10</v>
      </c>
      <c r="H4" s="49"/>
    </row>
    <row r="5" s="28" customFormat="1" ht="36" spans="2:8">
      <c r="B5" s="50" t="s">
        <v>11</v>
      </c>
      <c r="C5" s="51" t="s">
        <v>12</v>
      </c>
      <c r="D5" s="40" t="s">
        <v>13</v>
      </c>
      <c r="E5" s="52" t="s">
        <v>14</v>
      </c>
      <c r="F5" s="53"/>
      <c r="G5" s="40" t="s">
        <v>15</v>
      </c>
      <c r="H5" s="42">
        <v>2</v>
      </c>
    </row>
    <row r="6" s="28" customFormat="1" ht="20" customHeight="1" spans="2:8">
      <c r="B6" s="50" t="s">
        <v>16</v>
      </c>
      <c r="C6" s="41" t="s">
        <v>17</v>
      </c>
      <c r="D6" s="40" t="s">
        <v>18</v>
      </c>
      <c r="E6" s="54">
        <v>0.3</v>
      </c>
      <c r="F6" s="40" t="s">
        <v>19</v>
      </c>
      <c r="G6" s="55" t="s">
        <v>20</v>
      </c>
      <c r="H6" s="56"/>
    </row>
    <row r="7" s="28" customFormat="1" ht="28.5" customHeight="1" spans="2:8">
      <c r="B7" s="50" t="s">
        <v>21</v>
      </c>
      <c r="C7" s="57" t="s">
        <v>22</v>
      </c>
      <c r="D7" s="57"/>
      <c r="E7" s="57"/>
      <c r="F7" s="40" t="s">
        <v>23</v>
      </c>
      <c r="G7" s="53" t="s">
        <v>24</v>
      </c>
      <c r="H7" s="58"/>
    </row>
    <row r="8" s="28" customFormat="1" ht="48" customHeight="1" spans="2:8">
      <c r="B8" s="59" t="s">
        <v>25</v>
      </c>
      <c r="C8" s="60" t="s">
        <v>26</v>
      </c>
      <c r="D8" s="61"/>
      <c r="E8" s="62"/>
      <c r="F8" s="60" t="s">
        <v>27</v>
      </c>
      <c r="G8" s="53" t="s">
        <v>28</v>
      </c>
      <c r="H8" s="58"/>
    </row>
    <row r="9" s="28" customFormat="1" ht="28.5" customHeight="1" spans="2:8">
      <c r="B9" s="59"/>
      <c r="C9" s="60" t="s">
        <v>29</v>
      </c>
      <c r="D9" s="60"/>
      <c r="E9" s="53" t="s">
        <v>30</v>
      </c>
      <c r="F9" s="53"/>
      <c r="G9" s="53"/>
      <c r="H9" s="58"/>
    </row>
    <row r="10" s="28" customFormat="1" ht="33.95" customHeight="1" spans="2:8">
      <c r="B10" s="59"/>
      <c r="C10" s="60" t="s">
        <v>31</v>
      </c>
      <c r="D10" s="60"/>
      <c r="E10" s="53" t="s">
        <v>30</v>
      </c>
      <c r="F10" s="53"/>
      <c r="G10" s="53"/>
      <c r="H10" s="58"/>
    </row>
    <row r="11" s="28" customFormat="1" ht="20.25" customHeight="1" spans="2:8">
      <c r="B11" s="59" t="s">
        <v>32</v>
      </c>
      <c r="C11" s="60" t="s">
        <v>33</v>
      </c>
      <c r="D11" s="60" t="s">
        <v>34</v>
      </c>
      <c r="E11" s="60" t="s">
        <v>35</v>
      </c>
      <c r="F11" s="60" t="s">
        <v>36</v>
      </c>
      <c r="G11" s="60" t="s">
        <v>37</v>
      </c>
      <c r="H11" s="63" t="s">
        <v>38</v>
      </c>
    </row>
    <row r="12" s="28" customFormat="1" ht="51.95" customHeight="1" spans="2:8">
      <c r="B12" s="59"/>
      <c r="C12" s="53" t="s">
        <v>39</v>
      </c>
      <c r="D12" s="53" t="s">
        <v>39</v>
      </c>
      <c r="E12" s="53" t="s">
        <v>40</v>
      </c>
      <c r="F12" s="53" t="s">
        <v>41</v>
      </c>
      <c r="G12" s="53" t="s">
        <v>39</v>
      </c>
      <c r="H12" s="58" t="s">
        <v>39</v>
      </c>
    </row>
    <row r="13" s="28" customFormat="1" ht="25.5" customHeight="1" spans="2:8">
      <c r="B13" s="64" t="s">
        <v>42</v>
      </c>
      <c r="C13" s="65"/>
      <c r="D13" s="66" t="s">
        <v>43</v>
      </c>
      <c r="E13" s="67"/>
      <c r="F13" s="67"/>
      <c r="G13" s="67"/>
      <c r="H13" s="68"/>
    </row>
    <row r="14" s="28" customFormat="1" ht="30" customHeight="1" spans="2:8">
      <c r="B14" s="59" t="s">
        <v>44</v>
      </c>
      <c r="C14" s="60" t="s">
        <v>45</v>
      </c>
      <c r="D14" s="60"/>
      <c r="E14" s="60" t="s">
        <v>46</v>
      </c>
      <c r="F14" s="60"/>
      <c r="G14" s="60" t="s">
        <v>47</v>
      </c>
      <c r="H14" s="63" t="s">
        <v>48</v>
      </c>
    </row>
    <row r="15" s="28" customFormat="1" ht="25" customHeight="1" spans="2:8">
      <c r="B15" s="59"/>
      <c r="C15" s="69"/>
      <c r="D15" s="70"/>
      <c r="E15" s="61"/>
      <c r="F15" s="62"/>
      <c r="G15" s="57"/>
      <c r="H15" s="71"/>
    </row>
    <row r="16" s="28" customFormat="1" ht="25" customHeight="1" spans="2:8">
      <c r="B16" s="50" t="s">
        <v>49</v>
      </c>
      <c r="C16" s="40" t="s">
        <v>50</v>
      </c>
      <c r="D16" s="40"/>
      <c r="E16" s="40" t="s">
        <v>51</v>
      </c>
      <c r="F16" s="40"/>
      <c r="G16" s="40" t="s">
        <v>46</v>
      </c>
      <c r="H16" s="72" t="s">
        <v>47</v>
      </c>
    </row>
    <row r="17" s="28" customFormat="1" ht="165.95" customHeight="1" spans="2:8">
      <c r="B17" s="50"/>
      <c r="C17" s="53" t="s">
        <v>52</v>
      </c>
      <c r="D17" s="53"/>
      <c r="E17" s="53" t="s">
        <v>53</v>
      </c>
      <c r="F17" s="53"/>
      <c r="G17" s="73" t="s">
        <v>54</v>
      </c>
      <c r="H17" s="42" t="s">
        <v>55</v>
      </c>
    </row>
    <row r="18" s="28" customFormat="1" ht="39" customHeight="1" spans="2:8">
      <c r="B18" s="74" t="s">
        <v>56</v>
      </c>
      <c r="C18" s="75" t="s">
        <v>57</v>
      </c>
      <c r="D18" s="76"/>
      <c r="E18" s="76"/>
      <c r="F18" s="76"/>
      <c r="G18" s="76"/>
      <c r="H18" s="77"/>
    </row>
    <row r="20" spans="5:8">
      <c r="E20" s="78"/>
      <c r="F20" s="78"/>
      <c r="G20" s="79" t="s">
        <v>58</v>
      </c>
      <c r="H20" s="79"/>
    </row>
  </sheetData>
  <mergeCells count="34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H18"/>
    <mergeCell ref="E20:F20"/>
    <mergeCell ref="G20:H20"/>
    <mergeCell ref="B3:B4"/>
    <mergeCell ref="B8:B10"/>
    <mergeCell ref="B11:B12"/>
    <mergeCell ref="B14:B15"/>
    <mergeCell ref="B16:B17"/>
    <mergeCell ref="C3:E4"/>
  </mergeCells>
  <pageMargins left="0.388888888888889" right="0.4" top="0.629166666666667" bottom="0.579166666666667" header="0.3" footer="0.3"/>
  <pageSetup paperSize="9" scale="96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A1" sqref="$A1:$XFD1048576"/>
    </sheetView>
  </sheetViews>
  <sheetFormatPr defaultColWidth="9.25" defaultRowHeight="12"/>
  <cols>
    <col min="1" max="8" width="9.25" style="2"/>
    <col min="9" max="9" width="12.8833333333333" style="3"/>
    <col min="10" max="10" width="10.775" style="2"/>
    <col min="11" max="11" width="9.25" style="2"/>
    <col min="12" max="12" width="13.8916666666667" style="2" customWidth="1"/>
    <col min="13" max="13" width="10.6666666666667" style="2"/>
    <col min="14" max="14" width="11.775" style="2"/>
    <col min="15" max="16384" width="9.25" style="2"/>
  </cols>
  <sheetData>
    <row r="1" ht="34" customHeight="1" spans="1:12">
      <c r="A1" s="4" t="s">
        <v>59</v>
      </c>
      <c r="B1" s="4"/>
      <c r="C1" s="4"/>
      <c r="D1" s="4"/>
      <c r="E1" s="4"/>
      <c r="F1" s="4"/>
      <c r="G1" s="5"/>
      <c r="H1" s="5"/>
      <c r="I1" s="5"/>
      <c r="J1" s="4"/>
      <c r="K1" s="4"/>
      <c r="L1" s="4"/>
    </row>
    <row r="2" ht="20" customHeight="1" spans="1:12">
      <c r="A2" s="6" t="s">
        <v>60</v>
      </c>
      <c r="B2" s="7"/>
      <c r="C2" s="7"/>
      <c r="D2" s="7"/>
      <c r="E2" s="7"/>
      <c r="F2" s="8"/>
      <c r="G2" s="9"/>
      <c r="H2" s="9"/>
      <c r="I2" s="9"/>
      <c r="J2" s="8"/>
      <c r="K2" s="8"/>
      <c r="L2" s="24"/>
    </row>
    <row r="3" ht="20" customHeight="1" spans="1:12">
      <c r="A3" s="10" t="s">
        <v>61</v>
      </c>
      <c r="B3" s="11"/>
      <c r="C3" s="11"/>
      <c r="D3" s="11"/>
      <c r="E3" s="11"/>
      <c r="F3" s="11"/>
      <c r="G3" s="12"/>
      <c r="H3" s="12"/>
      <c r="I3" s="12"/>
      <c r="J3" s="11"/>
      <c r="K3" s="11"/>
      <c r="L3" s="25"/>
    </row>
    <row r="4" ht="34" customHeight="1" spans="1:12">
      <c r="A4" s="13" t="s">
        <v>62</v>
      </c>
      <c r="B4" s="13" t="s">
        <v>63</v>
      </c>
      <c r="C4" s="13" t="s">
        <v>64</v>
      </c>
      <c r="D4" s="13" t="s">
        <v>65</v>
      </c>
      <c r="E4" s="13" t="s">
        <v>26</v>
      </c>
      <c r="F4" s="13" t="s">
        <v>66</v>
      </c>
      <c r="G4" s="14" t="s">
        <v>67</v>
      </c>
      <c r="H4" s="14" t="s">
        <v>68</v>
      </c>
      <c r="I4" s="14" t="s">
        <v>69</v>
      </c>
      <c r="J4" s="13" t="s">
        <v>70</v>
      </c>
      <c r="K4" s="13" t="s">
        <v>71</v>
      </c>
      <c r="L4" s="13" t="s">
        <v>72</v>
      </c>
    </row>
    <row r="5" s="1" customFormat="1" ht="20" customHeight="1" spans="1:12">
      <c r="A5" s="15">
        <v>8</v>
      </c>
      <c r="B5" s="15" t="s">
        <v>73</v>
      </c>
      <c r="C5" s="15" t="s">
        <v>74</v>
      </c>
      <c r="D5" s="15">
        <v>4.9</v>
      </c>
      <c r="E5" s="15" t="s">
        <v>75</v>
      </c>
      <c r="F5" s="15">
        <v>167.71</v>
      </c>
      <c r="G5" s="16">
        <v>161.3836</v>
      </c>
      <c r="H5" s="16">
        <v>6.3304</v>
      </c>
      <c r="I5" s="16">
        <f>J5/F5</f>
        <v>16699.8807465267</v>
      </c>
      <c r="J5" s="15">
        <v>2800737</v>
      </c>
      <c r="K5" s="15" t="s">
        <v>76</v>
      </c>
      <c r="L5" s="15"/>
    </row>
    <row r="6" s="1" customFormat="1" ht="20" customHeight="1" spans="1:12">
      <c r="A6" s="17" t="s">
        <v>77</v>
      </c>
      <c r="B6" s="15" t="s">
        <v>73</v>
      </c>
      <c r="C6" s="15" t="s">
        <v>78</v>
      </c>
      <c r="D6" s="15">
        <v>4.9</v>
      </c>
      <c r="E6" s="15" t="s">
        <v>75</v>
      </c>
      <c r="F6" s="15">
        <v>252.74</v>
      </c>
      <c r="G6" s="16">
        <v>238.82</v>
      </c>
      <c r="H6" s="16">
        <v>13.9233</v>
      </c>
      <c r="I6" s="16">
        <v>15263.1578947368</v>
      </c>
      <c r="J6" s="15">
        <v>3857916</v>
      </c>
      <c r="K6" s="15" t="s">
        <v>76</v>
      </c>
      <c r="L6" s="15"/>
    </row>
    <row r="7" s="1" customFormat="1" ht="20" customHeight="1" spans="1:12">
      <c r="A7" s="17" t="s">
        <v>77</v>
      </c>
      <c r="B7" s="15" t="s">
        <v>73</v>
      </c>
      <c r="C7" s="15" t="s">
        <v>79</v>
      </c>
      <c r="D7" s="15">
        <v>4.9</v>
      </c>
      <c r="E7" s="15" t="s">
        <v>75</v>
      </c>
      <c r="F7" s="15">
        <v>94</v>
      </c>
      <c r="G7" s="16">
        <v>88.0501</v>
      </c>
      <c r="H7" s="16">
        <v>5.9534</v>
      </c>
      <c r="I7" s="16">
        <v>19473.6842105263</v>
      </c>
      <c r="J7" s="15">
        <v>1830527</v>
      </c>
      <c r="K7" s="15" t="s">
        <v>76</v>
      </c>
      <c r="L7" s="15"/>
    </row>
    <row r="8" s="1" customFormat="1" ht="20" customHeight="1" spans="1:13">
      <c r="A8" s="17" t="s">
        <v>77</v>
      </c>
      <c r="B8" s="15" t="s">
        <v>73</v>
      </c>
      <c r="C8" s="15" t="s">
        <v>80</v>
      </c>
      <c r="D8" s="15">
        <v>4.9</v>
      </c>
      <c r="E8" s="15" t="s">
        <v>75</v>
      </c>
      <c r="F8" s="15">
        <v>153.29</v>
      </c>
      <c r="G8" s="16">
        <v>146.4108</v>
      </c>
      <c r="H8" s="16">
        <v>6.8761</v>
      </c>
      <c r="I8" s="16">
        <f>J8/F8</f>
        <v>13047.1655032944</v>
      </c>
      <c r="J8" s="15">
        <v>2000000</v>
      </c>
      <c r="K8" s="15" t="s">
        <v>76</v>
      </c>
      <c r="L8" s="15"/>
      <c r="M8" s="1" t="s">
        <v>81</v>
      </c>
    </row>
    <row r="9" ht="20" customHeight="1" spans="1:12">
      <c r="A9" s="13"/>
      <c r="B9" s="18"/>
      <c r="C9" s="19"/>
      <c r="D9" s="18"/>
      <c r="E9" s="20"/>
      <c r="F9" s="21">
        <f>SUM(F5:F8)</f>
        <v>667.74</v>
      </c>
      <c r="G9" s="21"/>
      <c r="H9" s="21"/>
      <c r="I9" s="21">
        <f>J9/F9</f>
        <v>15708.4793482493</v>
      </c>
      <c r="J9" s="26">
        <f>SUM(J5:J8)</f>
        <v>10489180</v>
      </c>
      <c r="K9" s="13"/>
      <c r="L9" s="21"/>
    </row>
    <row r="10" ht="20" customHeight="1" spans="1:12">
      <c r="A10" s="22" t="s">
        <v>82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7"/>
    </row>
  </sheetData>
  <mergeCells count="3">
    <mergeCell ref="A1:L1"/>
    <mergeCell ref="A3:L3"/>
    <mergeCell ref="A10:L10"/>
  </mergeCells>
  <pageMargins left="0.75" right="0.75" top="1" bottom="1" header="0.511805555555556" footer="0.511805555555556"/>
  <pageSetup paperSize="9" scale="76" orientation="portrait"/>
  <headerFooter/>
  <ignoredErrors>
    <ignoredError sqref="I8 I9:J9 F9 I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商业价目表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2006-09-21T03:21:00Z</dcterms:created>
  <cp:lastPrinted>2020-09-17T09:01:00Z</cp:lastPrinted>
  <dcterms:modified xsi:type="dcterms:W3CDTF">2023-02-23T02:45:15Z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