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4240" windowHeight="13740"/>
  </bookViews>
  <sheets>
    <sheet name="标价牌" sheetId="2" r:id="rId1"/>
    <sheet name="价目表" sheetId="3" r:id="rId2"/>
  </sheets>
  <calcPr calcId="181029"/>
</workbook>
</file>

<file path=xl/calcChain.xml><?xml version="1.0" encoding="utf-8"?>
<calcChain xmlns="http://schemas.openxmlformats.org/spreadsheetml/2006/main">
  <c r="J101" i="3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5"/>
  <c r="K101"/>
  <c r="F101"/>
</calcChain>
</file>

<file path=xl/sharedStrings.xml><?xml version="1.0" encoding="utf-8"?>
<sst xmlns="http://schemas.openxmlformats.org/spreadsheetml/2006/main" count="672" uniqueCount="189">
  <si>
    <t>坐落位置</t>
    <phoneticPr fontId="2" type="noConversion"/>
  </si>
  <si>
    <t>建筑面积</t>
    <phoneticPr fontId="2" type="noConversion"/>
  </si>
  <si>
    <t>享受优惠折扣条件</t>
  </si>
  <si>
    <t>特别提示</t>
    <phoneticPr fontId="2" type="noConversion"/>
  </si>
  <si>
    <t>商品房销售价目表</t>
  </si>
  <si>
    <t>幢号</t>
  </si>
  <si>
    <t>单元</t>
  </si>
  <si>
    <t>室号</t>
  </si>
  <si>
    <t>户型</t>
  </si>
  <si>
    <t>销售状态</t>
  </si>
  <si>
    <t>备注</t>
  </si>
  <si>
    <t>土地性质</t>
    <phoneticPr fontId="2" type="noConversion"/>
  </si>
  <si>
    <t>代收代办收费项目和标准(购房者自愿选择)</t>
    <phoneticPr fontId="2" type="noConversion"/>
  </si>
  <si>
    <t>户型</t>
    <phoneticPr fontId="2" type="noConversion"/>
  </si>
  <si>
    <t>电</t>
    <phoneticPr fontId="2" type="noConversion"/>
  </si>
  <si>
    <t>燃气</t>
    <phoneticPr fontId="2" type="noConversion"/>
  </si>
  <si>
    <t>收费标准</t>
    <phoneticPr fontId="2" type="noConversion"/>
  </si>
  <si>
    <t>代收费的委托单位名称</t>
    <phoneticPr fontId="2" type="noConversion"/>
  </si>
  <si>
    <t>商品房销售标价牌</t>
    <phoneticPr fontId="2" type="noConversion"/>
  </si>
  <si>
    <t>开发企业名称</t>
    <phoneticPr fontId="2" type="noConversion"/>
  </si>
  <si>
    <t>楼盘名称</t>
    <phoneticPr fontId="2" type="noConversion"/>
  </si>
  <si>
    <t>土地使用起止年限</t>
    <phoneticPr fontId="2" type="noConversion"/>
  </si>
  <si>
    <t>容积率</t>
    <phoneticPr fontId="2" type="noConversion"/>
  </si>
  <si>
    <t>建筑结构</t>
    <phoneticPr fontId="2" type="noConversion"/>
  </si>
  <si>
    <t>绿化率</t>
    <phoneticPr fontId="2" type="noConversion"/>
  </si>
  <si>
    <t>车位配比率</t>
    <phoneticPr fontId="2" type="noConversion"/>
  </si>
  <si>
    <t>装修状况</t>
    <phoneticPr fontId="2" type="noConversion"/>
  </si>
  <si>
    <t>房源概况</t>
    <phoneticPr fontId="2" type="noConversion"/>
  </si>
  <si>
    <t>基础设施配套情况</t>
    <phoneticPr fontId="2" type="noConversion"/>
  </si>
  <si>
    <t>水</t>
    <phoneticPr fontId="2" type="noConversion"/>
  </si>
  <si>
    <t>供暖</t>
    <phoneticPr fontId="2" type="noConversion"/>
  </si>
  <si>
    <t>通讯</t>
    <phoneticPr fontId="2" type="noConversion"/>
  </si>
  <si>
    <t>电视</t>
    <phoneticPr fontId="2" type="noConversion"/>
  </si>
  <si>
    <t>收费项目</t>
    <phoneticPr fontId="2" type="noConversion"/>
  </si>
  <si>
    <t>收费依据</t>
    <phoneticPr fontId="2" type="noConversion"/>
  </si>
  <si>
    <t>前期物业服务</t>
    <phoneticPr fontId="2" type="noConversion"/>
  </si>
  <si>
    <t>物业服务单位名称</t>
    <phoneticPr fontId="2" type="noConversion"/>
  </si>
  <si>
    <t>服务内容与标准</t>
    <phoneticPr fontId="2" type="noConversion"/>
  </si>
  <si>
    <t>预售许可证号码</t>
    <phoneticPr fontId="2" type="noConversion"/>
  </si>
  <si>
    <t>可供销售房屋总套数</t>
    <phoneticPr fontId="2" type="noConversion"/>
  </si>
  <si>
    <t>当期销售推出商品房总套数</t>
    <phoneticPr fontId="2" type="noConversion"/>
  </si>
  <si>
    <t>房屋类型</t>
    <phoneticPr fontId="2" type="noConversion"/>
  </si>
  <si>
    <t>计价单位</t>
    <phoneticPr fontId="1" type="noConversion"/>
  </si>
  <si>
    <t>房屋总价</t>
    <phoneticPr fontId="1" type="noConversion"/>
  </si>
  <si>
    <t>预售许可套数</t>
    <phoneticPr fontId="1" type="noConversion"/>
  </si>
  <si>
    <t>合计</t>
    <phoneticPr fontId="1" type="noConversion"/>
  </si>
  <si>
    <t>层高（米）</t>
    <phoneticPr fontId="1" type="noConversion"/>
  </si>
  <si>
    <t>建筑面积（㎡）</t>
    <phoneticPr fontId="1" type="noConversion"/>
  </si>
  <si>
    <t>套内建筑面积（㎡）</t>
    <phoneticPr fontId="1" type="noConversion"/>
  </si>
  <si>
    <t>公摊建筑面积（㎡）</t>
    <phoneticPr fontId="1" type="noConversion"/>
  </si>
  <si>
    <t>元/㎡</t>
    <phoneticPr fontId="1" type="noConversion"/>
  </si>
  <si>
    <t>销售单价（元/㎡）</t>
    <phoneticPr fontId="1" type="noConversion"/>
  </si>
  <si>
    <t>商品房和车库（车位）、辅房销售的具体标价内容详见价目表或价格手册。价格举报电话：12345</t>
    <phoneticPr fontId="2" type="noConversion"/>
  </si>
  <si>
    <t>价格举报电话：12345</t>
    <phoneticPr fontId="9" type="noConversion"/>
  </si>
  <si>
    <t>宁波余姚晟明房地产开发有限公司</t>
    <phoneticPr fontId="1" type="noConversion"/>
  </si>
  <si>
    <t>余姚市城东路西侧、站北路北侧地块</t>
    <phoneticPr fontId="1" type="noConversion"/>
  </si>
  <si>
    <t>云都会府</t>
    <phoneticPr fontId="1" type="noConversion"/>
  </si>
  <si>
    <t>城镇住宅用地、商业用地</t>
    <phoneticPr fontId="1" type="noConversion"/>
  </si>
  <si>
    <t>2017年8月13日至2087年8月13日</t>
    <phoneticPr fontId="1" type="noConversion"/>
  </si>
  <si>
    <t>框剪结构</t>
    <phoneticPr fontId="1" type="noConversion"/>
  </si>
  <si>
    <t>1：1</t>
    <phoneticPr fontId="1" type="noConversion"/>
  </si>
  <si>
    <t>毛坯</t>
    <phoneticPr fontId="1" type="noConversion"/>
  </si>
  <si>
    <t>√</t>
    <phoneticPr fontId="1" type="noConversion"/>
  </si>
  <si>
    <t>集团特批8%优惠</t>
    <phoneticPr fontId="1" type="noConversion"/>
  </si>
  <si>
    <t>深圳市卓越物业管理股份有限公司</t>
    <phoneticPr fontId="1" type="noConversion"/>
  </si>
  <si>
    <t>按《余姚市普通住宅小区前期物业综合服务等级收费标准》的特级服务等级标准执行</t>
    <phoneticPr fontId="1" type="noConversion"/>
  </si>
  <si>
    <t>1、 住宅：
1-5层2.10元/平方米/月；
6-11层2.25元/平方米/月；
12-20层2.40元元/平方米/月；
21层及以上2.55元/平方米/月；
2、 商业用房：3.00元/平方米/月。
3、地下室部分：地下车位公共设施使用费，每只每月55元。
4、装修垃圾清运费：按建筑面积住宅3.5元/平方米，商业4元/平方米。</t>
    <phoneticPr fontId="1" type="noConversion"/>
  </si>
  <si>
    <t>余姚云都会府前期物业服务中标通知书</t>
    <phoneticPr fontId="1" type="noConversion"/>
  </si>
  <si>
    <t>物业维修基金</t>
  </si>
  <si>
    <t>权证产证代办费</t>
  </si>
  <si>
    <t>契税、印花税、权证工本费</t>
  </si>
  <si>
    <t>按实收取</t>
    <phoneticPr fontId="1" type="noConversion"/>
  </si>
  <si>
    <t>根据相关政策文件规定</t>
    <phoneticPr fontId="1" type="noConversion"/>
  </si>
  <si>
    <t>根据代办公司规定</t>
  </si>
  <si>
    <t>余姚市住房和城乡建设局</t>
    <phoneticPr fontId="12" type="noConversion"/>
  </si>
  <si>
    <t>代办公司</t>
    <phoneticPr fontId="12" type="noConversion"/>
  </si>
  <si>
    <t>余姚市财政局等部门</t>
  </si>
  <si>
    <t>96间储藏室</t>
    <phoneticPr fontId="1" type="noConversion"/>
  </si>
  <si>
    <t>326个车位，55间商铺，96间储藏室</t>
    <phoneticPr fontId="1" type="noConversion"/>
  </si>
  <si>
    <t>高层、车位、储藏室、商铺</t>
    <phoneticPr fontId="1" type="noConversion"/>
  </si>
  <si>
    <t>186092.76㎡</t>
    <phoneticPr fontId="1" type="noConversion"/>
  </si>
  <si>
    <t>无</t>
    <phoneticPr fontId="1" type="noConversion"/>
  </si>
  <si>
    <t>住宅有燃气，商铺无燃气</t>
    <phoneticPr fontId="1" type="noConversion"/>
  </si>
  <si>
    <t>填报日期：2021 年  8 月   19  日</t>
    <phoneticPr fontId="2" type="noConversion"/>
  </si>
  <si>
    <t>楼盘名称：云都会府(储藏室)</t>
    <phoneticPr fontId="1" type="noConversion"/>
  </si>
  <si>
    <t>填制日期：  2021 年 8  月 19  日</t>
    <phoneticPr fontId="1" type="noConversion"/>
  </si>
  <si>
    <t>4-01</t>
  </si>
  <si>
    <t>4-02</t>
  </si>
  <si>
    <t>4-03</t>
  </si>
  <si>
    <t>4-04</t>
  </si>
  <si>
    <t>4-05</t>
  </si>
  <si>
    <t>4-06</t>
  </si>
  <si>
    <t>4-07</t>
  </si>
  <si>
    <t>4-08</t>
  </si>
  <si>
    <t>4-09</t>
  </si>
  <si>
    <t>4-10</t>
  </si>
  <si>
    <t>4-11</t>
  </si>
  <si>
    <t>4-12</t>
  </si>
  <si>
    <t>4-13</t>
  </si>
  <si>
    <t>5-01</t>
  </si>
  <si>
    <t>5-02</t>
  </si>
  <si>
    <t>5-03</t>
  </si>
  <si>
    <t>5-04</t>
  </si>
  <si>
    <t>5-05</t>
  </si>
  <si>
    <t>5-06</t>
  </si>
  <si>
    <t>5-07</t>
  </si>
  <si>
    <t>5-08</t>
  </si>
  <si>
    <t>5-09</t>
  </si>
  <si>
    <t>5-10</t>
  </si>
  <si>
    <t>5-11</t>
  </si>
  <si>
    <t>5-12</t>
  </si>
  <si>
    <t>5-13</t>
  </si>
  <si>
    <t>6-01</t>
  </si>
  <si>
    <t>6-02</t>
  </si>
  <si>
    <t>6-03</t>
  </si>
  <si>
    <t>6-04</t>
  </si>
  <si>
    <t>6-05</t>
  </si>
  <si>
    <t>6-06</t>
  </si>
  <si>
    <t>6-07</t>
  </si>
  <si>
    <t>6-08</t>
  </si>
  <si>
    <t>6-09</t>
  </si>
  <si>
    <t>6-10</t>
  </si>
  <si>
    <t>6-11</t>
  </si>
  <si>
    <t>6-12</t>
  </si>
  <si>
    <t>6-13</t>
  </si>
  <si>
    <t>6-14</t>
  </si>
  <si>
    <t>6-15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</si>
  <si>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</si>
  <si>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</si>
  <si>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</si>
  <si>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</si>
  <si>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</si>
  <si>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</si>
  <si>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</si>
  <si>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</si>
  <si>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</si>
  <si>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</si>
  <si>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</si>
  <si>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</si>
  <si>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</si>
  <si>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</si>
  <si>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</si>
  <si>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</si>
  <si>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</si>
  <si>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</si>
  <si>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</si>
  <si>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</si>
  <si>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</si>
  <si>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</si>
  <si>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</si>
  <si>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</si>
  <si>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</si>
  <si>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</si>
  <si>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</si>
  <si>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</si>
  <si>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</si>
  <si>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</si>
  <si>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</si>
  <si>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</si>
  <si>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</si>
  <si>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</si>
  <si>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</si>
  <si>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</si>
  <si>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</si>
  <si>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</si>
  <si>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</si>
  <si>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</si>
  <si>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</si>
  <si>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</si>
  <si>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</si>
  <si>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</si>
  <si>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</si>
  <si>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</si>
  <si>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</si>
  <si>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</si>
  <si>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10-01</t>
  </si>
  <si>
    <t>10-03</t>
  </si>
  <si>
    <t>10-04</t>
  </si>
  <si>
    <t>10-05</t>
  </si>
  <si>
    <t>10-06</t>
  </si>
  <si>
    <t>10-07</t>
  </si>
  <si>
    <t>10-08</t>
  </si>
  <si>
    <t>一室</t>
    <phoneticPr fontId="1" type="noConversion"/>
  </si>
  <si>
    <t>/</t>
    <phoneticPr fontId="1" type="noConversion"/>
  </si>
  <si>
    <t>本表报备房源总套数96套，总面积1964.68㎡，总价11722167元，均单价5966元/㎡。</t>
    <phoneticPr fontId="1" type="noConversion"/>
  </si>
  <si>
    <t>未售</t>
    <phoneticPr fontId="1" type="noConversion"/>
  </si>
  <si>
    <t>住宅1574套，商铺96套，车位1302只，储藏室96间</t>
    <phoneticPr fontId="1" type="noConversion"/>
  </si>
  <si>
    <t>余房预许字（2018）第36号、余房预许字（2019）第02号、余房预许字（2019）第16号、余房预许字（2019）第40号、余房预许字（2019）第58号</t>
    <phoneticPr fontId="1" type="noConversion"/>
  </si>
  <si>
    <t>地下室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</si>
</sst>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7" fillId="0" borderId="0" applyProtection="0">
      <alignment vertical="center"/>
    </xf>
    <xf numFmtId="0" fontId="11" fillId="0" borderId="0"/>
    <xf numFmtId="0" fontId="15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5" fillId="0" borderId="0"/>
  </cellStyleXfs>
  <cellXfs count="99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4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2" fontId="3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2" fontId="8" fillId="2" borderId="1" xfId="1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14" fillId="0" borderId="25" xfId="2" applyNumberFormat="1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center" vertical="center" wrapText="1"/>
    </xf>
    <xf numFmtId="176" fontId="14" fillId="0" borderId="25" xfId="2" applyNumberFormat="1" applyFont="1" applyFill="1" applyBorder="1" applyAlignment="1">
      <alignment horizontal="center" vertical="center" wrapText="1"/>
    </xf>
    <xf numFmtId="178" fontId="14" fillId="0" borderId="25" xfId="2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0" borderId="0" xfId="0" applyAlignment="1"/>
    <xf numFmtId="0" fontId="0" fillId="2" borderId="18" xfId="0" applyFill="1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7">
    <cellStyle name="常规" xfId="0" builtinId="0"/>
    <cellStyle name="常规 2" xfId="1"/>
    <cellStyle name="常规 2 2" xfId="4"/>
    <cellStyle name="常规 3" xfId="2"/>
    <cellStyle name="常规 4" xfId="5"/>
    <cellStyle name="常规 5" xfId="6"/>
    <cellStyle name="常规 6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>
      <selection activeCell="J6" sqref="J6"/>
    </sheetView>
  </sheetViews>
  <sheetFormatPr defaultColWidth="9" defaultRowHeight="13.5"/>
  <cols>
    <col min="1" max="1" width="2.625" style="1" customWidth="1"/>
    <col min="2" max="2" width="14" style="5" customWidth="1"/>
    <col min="3" max="3" width="10.5" style="1" customWidth="1"/>
    <col min="4" max="4" width="8.625" style="1" customWidth="1"/>
    <col min="5" max="5" width="13.125" style="1" customWidth="1"/>
    <col min="6" max="6" width="12" style="1" customWidth="1"/>
    <col min="7" max="7" width="25.875" style="1" customWidth="1"/>
    <col min="8" max="8" width="13.375" style="1" customWidth="1"/>
    <col min="9" max="16384" width="9" style="1"/>
  </cols>
  <sheetData>
    <row r="1" spans="2:8" ht="54" customHeight="1" thickBot="1">
      <c r="B1" s="52" t="s">
        <v>18</v>
      </c>
      <c r="C1" s="52"/>
      <c r="D1" s="52"/>
      <c r="E1" s="52"/>
      <c r="F1" s="52"/>
      <c r="G1" s="52"/>
      <c r="H1" s="52"/>
    </row>
    <row r="2" spans="2:8" s="2" customFormat="1" ht="30.75" customHeight="1">
      <c r="B2" s="3" t="s">
        <v>19</v>
      </c>
      <c r="C2" s="53" t="s">
        <v>54</v>
      </c>
      <c r="D2" s="53"/>
      <c r="E2" s="53"/>
      <c r="F2" s="6" t="s">
        <v>20</v>
      </c>
      <c r="G2" s="54" t="s">
        <v>56</v>
      </c>
      <c r="H2" s="55"/>
    </row>
    <row r="3" spans="2:8" s="2" customFormat="1" ht="57.95" customHeight="1">
      <c r="B3" s="64" t="s">
        <v>0</v>
      </c>
      <c r="C3" s="58" t="s">
        <v>55</v>
      </c>
      <c r="D3" s="59"/>
      <c r="E3" s="60"/>
      <c r="F3" s="24" t="s">
        <v>38</v>
      </c>
      <c r="G3" s="56" t="s">
        <v>187</v>
      </c>
      <c r="H3" s="57"/>
    </row>
    <row r="4" spans="2:8" s="2" customFormat="1" ht="32.25" customHeight="1">
      <c r="B4" s="65"/>
      <c r="C4" s="61"/>
      <c r="D4" s="62"/>
      <c r="E4" s="63"/>
      <c r="F4" s="25" t="s">
        <v>44</v>
      </c>
      <c r="G4" s="66" t="s">
        <v>186</v>
      </c>
      <c r="H4" s="67"/>
    </row>
    <row r="5" spans="2:8" s="2" customFormat="1" ht="40.5">
      <c r="B5" s="9" t="s">
        <v>11</v>
      </c>
      <c r="C5" s="11" t="s">
        <v>57</v>
      </c>
      <c r="D5" s="10" t="s">
        <v>21</v>
      </c>
      <c r="E5" s="51" t="s">
        <v>58</v>
      </c>
      <c r="F5" s="51"/>
      <c r="G5" s="10" t="s">
        <v>22</v>
      </c>
      <c r="H5" s="14">
        <v>3</v>
      </c>
    </row>
    <row r="6" spans="2:8" s="2" customFormat="1" ht="38.1" customHeight="1">
      <c r="B6" s="9" t="s">
        <v>23</v>
      </c>
      <c r="C6" s="11" t="s">
        <v>59</v>
      </c>
      <c r="D6" s="10" t="s">
        <v>24</v>
      </c>
      <c r="E6" s="21">
        <v>0.3</v>
      </c>
      <c r="F6" s="10" t="s">
        <v>25</v>
      </c>
      <c r="G6" s="68" t="s">
        <v>60</v>
      </c>
      <c r="H6" s="69"/>
    </row>
    <row r="7" spans="2:8" s="2" customFormat="1" ht="28.5" customHeight="1">
      <c r="B7" s="9" t="s">
        <v>26</v>
      </c>
      <c r="C7" s="51" t="s">
        <v>61</v>
      </c>
      <c r="D7" s="51"/>
      <c r="E7" s="51"/>
      <c r="F7" s="32" t="s">
        <v>41</v>
      </c>
      <c r="G7" s="51" t="s">
        <v>79</v>
      </c>
      <c r="H7" s="70"/>
    </row>
    <row r="8" spans="2:8" s="2" customFormat="1" ht="28.5" customHeight="1">
      <c r="B8" s="71" t="s">
        <v>27</v>
      </c>
      <c r="C8" s="8" t="s">
        <v>13</v>
      </c>
      <c r="D8" s="72"/>
      <c r="E8" s="72"/>
      <c r="F8" s="8" t="s">
        <v>1</v>
      </c>
      <c r="G8" s="72" t="s">
        <v>80</v>
      </c>
      <c r="H8" s="73"/>
    </row>
    <row r="9" spans="2:8" s="2" customFormat="1" ht="28.5" customHeight="1">
      <c r="B9" s="71"/>
      <c r="C9" s="74" t="s">
        <v>39</v>
      </c>
      <c r="D9" s="74"/>
      <c r="E9" s="72" t="s">
        <v>78</v>
      </c>
      <c r="F9" s="72"/>
      <c r="G9" s="72"/>
      <c r="H9" s="73"/>
    </row>
    <row r="10" spans="2:8" s="2" customFormat="1" ht="28.5" customHeight="1">
      <c r="B10" s="71"/>
      <c r="C10" s="74" t="s">
        <v>40</v>
      </c>
      <c r="D10" s="74"/>
      <c r="E10" s="72" t="s">
        <v>77</v>
      </c>
      <c r="F10" s="72"/>
      <c r="G10" s="72"/>
      <c r="H10" s="73"/>
    </row>
    <row r="11" spans="2:8" s="2" customFormat="1" ht="20.25" customHeight="1">
      <c r="B11" s="71" t="s">
        <v>28</v>
      </c>
      <c r="C11" s="8" t="s">
        <v>29</v>
      </c>
      <c r="D11" s="8" t="s">
        <v>14</v>
      </c>
      <c r="E11" s="8" t="s">
        <v>15</v>
      </c>
      <c r="F11" s="8" t="s">
        <v>30</v>
      </c>
      <c r="G11" s="8" t="s">
        <v>31</v>
      </c>
      <c r="H11" s="7" t="s">
        <v>32</v>
      </c>
    </row>
    <row r="12" spans="2:8" s="2" customFormat="1" ht="32.1" customHeight="1">
      <c r="B12" s="71"/>
      <c r="C12" s="13" t="s">
        <v>62</v>
      </c>
      <c r="D12" s="13" t="s">
        <v>62</v>
      </c>
      <c r="E12" s="13" t="s">
        <v>82</v>
      </c>
      <c r="F12" s="13" t="s">
        <v>81</v>
      </c>
      <c r="G12" s="13" t="s">
        <v>62</v>
      </c>
      <c r="H12" s="12" t="s">
        <v>62</v>
      </c>
    </row>
    <row r="13" spans="2:8" s="2" customFormat="1" ht="25.5" customHeight="1">
      <c r="B13" s="83" t="s">
        <v>2</v>
      </c>
      <c r="C13" s="80"/>
      <c r="D13" s="75" t="s">
        <v>63</v>
      </c>
      <c r="E13" s="76"/>
      <c r="F13" s="76"/>
      <c r="G13" s="76"/>
      <c r="H13" s="77"/>
    </row>
    <row r="14" spans="2:8" s="2" customFormat="1" ht="33.75" customHeight="1">
      <c r="B14" s="71" t="s">
        <v>12</v>
      </c>
      <c r="C14" s="74" t="s">
        <v>33</v>
      </c>
      <c r="D14" s="74"/>
      <c r="E14" s="74" t="s">
        <v>16</v>
      </c>
      <c r="F14" s="74"/>
      <c r="G14" s="41" t="s">
        <v>34</v>
      </c>
      <c r="H14" s="41" t="s">
        <v>17</v>
      </c>
    </row>
    <row r="15" spans="2:8" s="2" customFormat="1" ht="35.1" customHeight="1">
      <c r="B15" s="71"/>
      <c r="C15" s="78" t="s">
        <v>68</v>
      </c>
      <c r="D15" s="79"/>
      <c r="E15" s="75" t="s">
        <v>71</v>
      </c>
      <c r="F15" s="80"/>
      <c r="G15" s="40" t="s">
        <v>72</v>
      </c>
      <c r="H15" s="45" t="s">
        <v>74</v>
      </c>
    </row>
    <row r="16" spans="2:8" s="2" customFormat="1" ht="25.5" customHeight="1">
      <c r="B16" s="71"/>
      <c r="C16" s="78" t="s">
        <v>69</v>
      </c>
      <c r="D16" s="79"/>
      <c r="E16" s="75" t="s">
        <v>71</v>
      </c>
      <c r="F16" s="80"/>
      <c r="G16" s="40" t="s">
        <v>73</v>
      </c>
      <c r="H16" s="45" t="s">
        <v>75</v>
      </c>
    </row>
    <row r="17" spans="2:8" s="2" customFormat="1" ht="36.950000000000003" customHeight="1">
      <c r="B17" s="71"/>
      <c r="C17" s="78" t="s">
        <v>70</v>
      </c>
      <c r="D17" s="79"/>
      <c r="E17" s="75" t="s">
        <v>71</v>
      </c>
      <c r="F17" s="80"/>
      <c r="G17" s="40" t="s">
        <v>72</v>
      </c>
      <c r="H17" s="45" t="s">
        <v>76</v>
      </c>
    </row>
    <row r="18" spans="2:8" s="2" customFormat="1" ht="22.5" customHeight="1">
      <c r="B18" s="84" t="s">
        <v>35</v>
      </c>
      <c r="C18" s="88" t="s">
        <v>36</v>
      </c>
      <c r="D18" s="88"/>
      <c r="E18" s="88" t="s">
        <v>37</v>
      </c>
      <c r="F18" s="88"/>
      <c r="G18" s="42" t="s">
        <v>16</v>
      </c>
      <c r="H18" s="42" t="s">
        <v>34</v>
      </c>
    </row>
    <row r="19" spans="2:8" s="2" customFormat="1" ht="170.25" customHeight="1">
      <c r="B19" s="84"/>
      <c r="C19" s="56" t="s">
        <v>64</v>
      </c>
      <c r="D19" s="89"/>
      <c r="E19" s="56" t="s">
        <v>65</v>
      </c>
      <c r="F19" s="89"/>
      <c r="G19" s="44" t="s">
        <v>66</v>
      </c>
      <c r="H19" s="39" t="s">
        <v>67</v>
      </c>
    </row>
    <row r="20" spans="2:8" s="2" customFormat="1" ht="39" customHeight="1" thickBot="1">
      <c r="B20" s="4" t="s">
        <v>3</v>
      </c>
      <c r="C20" s="85" t="s">
        <v>52</v>
      </c>
      <c r="D20" s="86"/>
      <c r="E20" s="86"/>
      <c r="F20" s="86"/>
      <c r="G20" s="86"/>
      <c r="H20" s="87"/>
    </row>
    <row r="22" spans="2:8">
      <c r="E22" s="81"/>
      <c r="F22" s="81"/>
      <c r="G22" s="82" t="s">
        <v>83</v>
      </c>
      <c r="H22" s="82"/>
    </row>
  </sheetData>
  <mergeCells count="38">
    <mergeCell ref="E22:F22"/>
    <mergeCell ref="G22:H22"/>
    <mergeCell ref="B13:C13"/>
    <mergeCell ref="B14:B17"/>
    <mergeCell ref="C14:D14"/>
    <mergeCell ref="E14:F14"/>
    <mergeCell ref="B18:B19"/>
    <mergeCell ref="C20:H20"/>
    <mergeCell ref="E18:F18"/>
    <mergeCell ref="C19:D19"/>
    <mergeCell ref="E19:F19"/>
    <mergeCell ref="C18:D18"/>
    <mergeCell ref="B11:B12"/>
    <mergeCell ref="D13:H13"/>
    <mergeCell ref="C15:D15"/>
    <mergeCell ref="E15:F15"/>
    <mergeCell ref="C17:D17"/>
    <mergeCell ref="E17:F17"/>
    <mergeCell ref="C16:D16"/>
    <mergeCell ref="E16:F16"/>
    <mergeCell ref="G6:H6"/>
    <mergeCell ref="C7:E7"/>
    <mergeCell ref="G7:H7"/>
    <mergeCell ref="B8:B10"/>
    <mergeCell ref="D8:E8"/>
    <mergeCell ref="G8:H8"/>
    <mergeCell ref="C9:D9"/>
    <mergeCell ref="E9:H9"/>
    <mergeCell ref="C10:D10"/>
    <mergeCell ref="E10:H10"/>
    <mergeCell ref="E5:F5"/>
    <mergeCell ref="B1:H1"/>
    <mergeCell ref="C2:E2"/>
    <mergeCell ref="G2:H2"/>
    <mergeCell ref="G3:H3"/>
    <mergeCell ref="C3:E4"/>
    <mergeCell ref="B3:B4"/>
    <mergeCell ref="G4:H4"/>
  </mergeCells>
  <phoneticPr fontId="1" type="noConversion"/>
  <pageMargins left="0.39" right="0.4" top="0.63" bottom="0.579999999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workbookViewId="0">
      <selection activeCell="O24" sqref="O24"/>
    </sheetView>
  </sheetViews>
  <sheetFormatPr defaultColWidth="9" defaultRowHeight="13.5"/>
  <cols>
    <col min="1" max="1" width="8.625" style="20" customWidth="1"/>
    <col min="2" max="2" width="6.625" style="20" customWidth="1"/>
    <col min="3" max="3" width="8.875" style="15" customWidth="1"/>
    <col min="4" max="4" width="8" style="20" customWidth="1"/>
    <col min="5" max="5" width="7.875" style="15" customWidth="1"/>
    <col min="6" max="6" width="9.625" style="15" customWidth="1"/>
    <col min="7" max="7" width="10" style="20" customWidth="1"/>
    <col min="8" max="8" width="10.375" style="20" customWidth="1"/>
    <col min="9" max="10" width="9.5" style="15" customWidth="1"/>
    <col min="11" max="11" width="11" style="15" bestFit="1" customWidth="1"/>
    <col min="12" max="12" width="5.875" style="15" customWidth="1"/>
    <col min="13" max="13" width="8.875" style="15" customWidth="1"/>
    <col min="14" max="16384" width="9" style="15"/>
  </cols>
  <sheetData>
    <row r="1" spans="1:13" s="16" customFormat="1" ht="35.25" customHeight="1">
      <c r="A1" s="90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16" customFormat="1" ht="24.75" customHeight="1">
      <c r="A2" s="91" t="s">
        <v>84</v>
      </c>
      <c r="B2" s="92"/>
      <c r="C2" s="92"/>
      <c r="D2" s="92"/>
      <c r="E2" s="92"/>
      <c r="F2" s="92"/>
      <c r="G2" s="92"/>
      <c r="H2" s="92"/>
      <c r="I2" s="92"/>
      <c r="J2" s="93"/>
      <c r="K2" s="93"/>
      <c r="L2" s="92"/>
      <c r="M2" s="92"/>
    </row>
    <row r="3" spans="1:13" s="16" customFormat="1" ht="24.75" customHeight="1">
      <c r="A3" s="27"/>
      <c r="B3" s="27"/>
      <c r="C3" s="27"/>
      <c r="D3" s="27"/>
      <c r="E3" s="27"/>
      <c r="F3" s="27"/>
      <c r="G3" s="43"/>
      <c r="H3" s="43"/>
      <c r="I3" s="27"/>
      <c r="J3" s="23" t="s">
        <v>85</v>
      </c>
      <c r="K3" s="28"/>
      <c r="L3" s="27"/>
      <c r="M3" s="27"/>
    </row>
    <row r="4" spans="1:13" s="17" customFormat="1" ht="39.75" customHeight="1">
      <c r="A4" s="30" t="s">
        <v>5</v>
      </c>
      <c r="B4" s="30" t="s">
        <v>6</v>
      </c>
      <c r="C4" s="30" t="s">
        <v>7</v>
      </c>
      <c r="D4" s="31" t="s">
        <v>46</v>
      </c>
      <c r="E4" s="30" t="s">
        <v>8</v>
      </c>
      <c r="F4" s="31" t="s">
        <v>47</v>
      </c>
      <c r="G4" s="31" t="s">
        <v>48</v>
      </c>
      <c r="H4" s="31" t="s">
        <v>49</v>
      </c>
      <c r="I4" s="31" t="s">
        <v>42</v>
      </c>
      <c r="J4" s="31" t="s">
        <v>51</v>
      </c>
      <c r="K4" s="31" t="s">
        <v>43</v>
      </c>
      <c r="L4" s="30" t="s">
        <v>9</v>
      </c>
      <c r="M4" s="30" t="s">
        <v>10</v>
      </c>
    </row>
    <row r="5" spans="1:13">
      <c r="A5" s="19" t="s">
        <v>188</v>
      </c>
      <c r="B5" s="19" t="s">
        <v>183</v>
      </c>
      <c r="C5" s="46" t="s">
        <v>86</v>
      </c>
      <c r="D5" s="19">
        <v>3.7</v>
      </c>
      <c r="E5" s="19" t="s">
        <v>182</v>
      </c>
      <c r="F5" s="47">
        <v>33.049999999999997</v>
      </c>
      <c r="G5" s="19">
        <v>0</v>
      </c>
      <c r="H5" s="19">
        <v>0</v>
      </c>
      <c r="I5" s="33" t="s">
        <v>50</v>
      </c>
      <c r="J5" s="22">
        <f>K5/F5</f>
        <v>5165.0529500756438</v>
      </c>
      <c r="K5" s="49">
        <v>170705</v>
      </c>
      <c r="L5" s="19" t="s">
        <v>185</v>
      </c>
      <c r="M5" s="18"/>
    </row>
    <row r="6" spans="1:13">
      <c r="A6" s="19" t="s">
        <v>188</v>
      </c>
      <c r="B6" s="19" t="s">
        <v>183</v>
      </c>
      <c r="C6" s="46" t="s">
        <v>87</v>
      </c>
      <c r="D6" s="19">
        <v>3.7</v>
      </c>
      <c r="E6" s="19" t="s">
        <v>182</v>
      </c>
      <c r="F6" s="47">
        <v>47.82</v>
      </c>
      <c r="G6" s="19">
        <v>0</v>
      </c>
      <c r="H6" s="19">
        <v>0</v>
      </c>
      <c r="I6" s="33" t="s">
        <v>50</v>
      </c>
      <c r="J6" s="22">
        <f t="shared" ref="J6:J69" si="0">K6/F6</f>
        <v>5443.433709744877</v>
      </c>
      <c r="K6" s="49">
        <v>260305</v>
      </c>
      <c r="L6" s="19" t="s">
        <v>185</v>
      </c>
      <c r="M6" s="18"/>
    </row>
    <row r="7" spans="1:13">
      <c r="A7" s="19" t="s">
        <v>188</v>
      </c>
      <c r="B7" s="19" t="s">
        <v>183</v>
      </c>
      <c r="C7" s="46" t="s">
        <v>88</v>
      </c>
      <c r="D7" s="19">
        <v>3.7</v>
      </c>
      <c r="E7" s="19" t="s">
        <v>182</v>
      </c>
      <c r="F7" s="47">
        <v>8.84</v>
      </c>
      <c r="G7" s="19">
        <v>0</v>
      </c>
      <c r="H7" s="19">
        <v>0</v>
      </c>
      <c r="I7" s="33" t="s">
        <v>50</v>
      </c>
      <c r="J7" s="22">
        <f t="shared" si="0"/>
        <v>6287.443438914027</v>
      </c>
      <c r="K7" s="49">
        <v>55581</v>
      </c>
      <c r="L7" s="19" t="s">
        <v>185</v>
      </c>
      <c r="M7" s="18"/>
    </row>
    <row r="8" spans="1:13">
      <c r="A8" s="19" t="s">
        <v>188</v>
      </c>
      <c r="B8" s="19" t="s">
        <v>183</v>
      </c>
      <c r="C8" s="46" t="s">
        <v>89</v>
      </c>
      <c r="D8" s="19">
        <v>3.7</v>
      </c>
      <c r="E8" s="19" t="s">
        <v>182</v>
      </c>
      <c r="F8" s="47">
        <v>11.39</v>
      </c>
      <c r="G8" s="19">
        <v>0</v>
      </c>
      <c r="H8" s="19">
        <v>0</v>
      </c>
      <c r="I8" s="33" t="s">
        <v>50</v>
      </c>
      <c r="J8" s="22">
        <f t="shared" si="0"/>
        <v>6014.749780509218</v>
      </c>
      <c r="K8" s="49">
        <v>68508</v>
      </c>
      <c r="L8" s="19" t="s">
        <v>185</v>
      </c>
      <c r="M8" s="18"/>
    </row>
    <row r="9" spans="1:13">
      <c r="A9" s="19" t="s">
        <v>188</v>
      </c>
      <c r="B9" s="19" t="s">
        <v>183</v>
      </c>
      <c r="C9" s="46" t="s">
        <v>90</v>
      </c>
      <c r="D9" s="19">
        <v>3.7</v>
      </c>
      <c r="E9" s="19" t="s">
        <v>182</v>
      </c>
      <c r="F9" s="47">
        <v>8.84</v>
      </c>
      <c r="G9" s="19">
        <v>0</v>
      </c>
      <c r="H9" s="19">
        <v>0</v>
      </c>
      <c r="I9" s="33" t="s">
        <v>50</v>
      </c>
      <c r="J9" s="22">
        <f t="shared" si="0"/>
        <v>6287.443438914027</v>
      </c>
      <c r="K9" s="49">
        <v>55581</v>
      </c>
      <c r="L9" s="19" t="s">
        <v>185</v>
      </c>
      <c r="M9" s="18"/>
    </row>
    <row r="10" spans="1:13">
      <c r="A10" s="19" t="s">
        <v>188</v>
      </c>
      <c r="B10" s="19" t="s">
        <v>183</v>
      </c>
      <c r="C10" s="46" t="s">
        <v>91</v>
      </c>
      <c r="D10" s="19">
        <v>3.7</v>
      </c>
      <c r="E10" s="19" t="s">
        <v>182</v>
      </c>
      <c r="F10" s="47">
        <v>12.58</v>
      </c>
      <c r="G10" s="19">
        <v>0</v>
      </c>
      <c r="H10" s="19">
        <v>0</v>
      </c>
      <c r="I10" s="33" t="s">
        <v>50</v>
      </c>
      <c r="J10" s="22">
        <f t="shared" si="0"/>
        <v>5488.6327503974562</v>
      </c>
      <c r="K10" s="49">
        <v>69047</v>
      </c>
      <c r="L10" s="19" t="s">
        <v>185</v>
      </c>
      <c r="M10" s="18"/>
    </row>
    <row r="11" spans="1:13">
      <c r="A11" s="19" t="s">
        <v>188</v>
      </c>
      <c r="B11" s="19" t="s">
        <v>183</v>
      </c>
      <c r="C11" s="46" t="s">
        <v>92</v>
      </c>
      <c r="D11" s="19">
        <v>3.7</v>
      </c>
      <c r="E11" s="19" t="s">
        <v>182</v>
      </c>
      <c r="F11" s="47">
        <v>47.82</v>
      </c>
      <c r="G11" s="19">
        <v>0</v>
      </c>
      <c r="H11" s="19">
        <v>0</v>
      </c>
      <c r="I11" s="33" t="s">
        <v>50</v>
      </c>
      <c r="J11" s="22">
        <f t="shared" si="0"/>
        <v>5420.7653701380177</v>
      </c>
      <c r="K11" s="49">
        <v>259221</v>
      </c>
      <c r="L11" s="19" t="s">
        <v>185</v>
      </c>
      <c r="M11" s="18"/>
    </row>
    <row r="12" spans="1:13">
      <c r="A12" s="19" t="s">
        <v>188</v>
      </c>
      <c r="B12" s="19" t="s">
        <v>183</v>
      </c>
      <c r="C12" s="46" t="s">
        <v>93</v>
      </c>
      <c r="D12" s="19">
        <v>3.7</v>
      </c>
      <c r="E12" s="19" t="s">
        <v>182</v>
      </c>
      <c r="F12" s="47">
        <v>33.86</v>
      </c>
      <c r="G12" s="19">
        <v>0</v>
      </c>
      <c r="H12" s="19">
        <v>0</v>
      </c>
      <c r="I12" s="33" t="s">
        <v>50</v>
      </c>
      <c r="J12" s="22">
        <f t="shared" si="0"/>
        <v>5407.2356763142352</v>
      </c>
      <c r="K12" s="49">
        <v>183089</v>
      </c>
      <c r="L12" s="19" t="s">
        <v>185</v>
      </c>
      <c r="M12" s="18"/>
    </row>
    <row r="13" spans="1:13">
      <c r="A13" s="19" t="s">
        <v>188</v>
      </c>
      <c r="B13" s="19" t="s">
        <v>183</v>
      </c>
      <c r="C13" s="46" t="s">
        <v>94</v>
      </c>
      <c r="D13" s="19">
        <v>3.7</v>
      </c>
      <c r="E13" s="19" t="s">
        <v>182</v>
      </c>
      <c r="F13" s="47">
        <v>27.01</v>
      </c>
      <c r="G13" s="19">
        <v>0</v>
      </c>
      <c r="H13" s="19">
        <v>0</v>
      </c>
      <c r="I13" s="33" t="s">
        <v>50</v>
      </c>
      <c r="J13" s="22">
        <f t="shared" si="0"/>
        <v>6361.0884857460196</v>
      </c>
      <c r="K13" s="49">
        <v>171813</v>
      </c>
      <c r="L13" s="19" t="s">
        <v>185</v>
      </c>
      <c r="M13" s="18"/>
    </row>
    <row r="14" spans="1:13">
      <c r="A14" s="19" t="s">
        <v>188</v>
      </c>
      <c r="B14" s="19" t="s">
        <v>183</v>
      </c>
      <c r="C14" s="46" t="s">
        <v>95</v>
      </c>
      <c r="D14" s="19">
        <v>3.7</v>
      </c>
      <c r="E14" s="19" t="s">
        <v>182</v>
      </c>
      <c r="F14" s="47">
        <v>42.08</v>
      </c>
      <c r="G14" s="19">
        <v>0</v>
      </c>
      <c r="H14" s="19">
        <v>0</v>
      </c>
      <c r="I14" s="33" t="s">
        <v>50</v>
      </c>
      <c r="J14" s="22">
        <f t="shared" si="0"/>
        <v>5816.4923954372625</v>
      </c>
      <c r="K14" s="49">
        <v>244758</v>
      </c>
      <c r="L14" s="19" t="s">
        <v>185</v>
      </c>
      <c r="M14" s="18"/>
    </row>
    <row r="15" spans="1:13">
      <c r="A15" s="19" t="s">
        <v>188</v>
      </c>
      <c r="B15" s="19" t="s">
        <v>183</v>
      </c>
      <c r="C15" s="46" t="s">
        <v>96</v>
      </c>
      <c r="D15" s="19">
        <v>3.7</v>
      </c>
      <c r="E15" s="19" t="s">
        <v>182</v>
      </c>
      <c r="F15" s="47">
        <v>14.59</v>
      </c>
      <c r="G15" s="19">
        <v>0</v>
      </c>
      <c r="H15" s="19">
        <v>0</v>
      </c>
      <c r="I15" s="33" t="s">
        <v>50</v>
      </c>
      <c r="J15" s="22">
        <f t="shared" si="0"/>
        <v>5473.680603152844</v>
      </c>
      <c r="K15" s="49">
        <v>79861</v>
      </c>
      <c r="L15" s="19" t="s">
        <v>185</v>
      </c>
      <c r="M15" s="18"/>
    </row>
    <row r="16" spans="1:13">
      <c r="A16" s="19" t="s">
        <v>188</v>
      </c>
      <c r="B16" s="19" t="s">
        <v>183</v>
      </c>
      <c r="C16" s="46" t="s">
        <v>97</v>
      </c>
      <c r="D16" s="19">
        <v>3.7</v>
      </c>
      <c r="E16" s="19" t="s">
        <v>182</v>
      </c>
      <c r="F16" s="47">
        <v>42.08</v>
      </c>
      <c r="G16" s="19">
        <v>0</v>
      </c>
      <c r="H16" s="19">
        <v>0</v>
      </c>
      <c r="I16" s="33" t="s">
        <v>50</v>
      </c>
      <c r="J16" s="22">
        <f t="shared" si="0"/>
        <v>5816.4923954372625</v>
      </c>
      <c r="K16" s="49">
        <v>244758</v>
      </c>
      <c r="L16" s="19" t="s">
        <v>185</v>
      </c>
      <c r="M16" s="18"/>
    </row>
    <row r="17" spans="1:13">
      <c r="A17" s="19" t="s">
        <v>188</v>
      </c>
      <c r="B17" s="19" t="s">
        <v>183</v>
      </c>
      <c r="C17" s="46" t="s">
        <v>98</v>
      </c>
      <c r="D17" s="19">
        <v>3.7</v>
      </c>
      <c r="E17" s="19" t="s">
        <v>182</v>
      </c>
      <c r="F17" s="48">
        <v>26.2</v>
      </c>
      <c r="G17" s="19">
        <v>0</v>
      </c>
      <c r="H17" s="19">
        <v>0</v>
      </c>
      <c r="I17" s="33" t="s">
        <v>50</v>
      </c>
      <c r="J17" s="22">
        <f t="shared" si="0"/>
        <v>6540.2671755725196</v>
      </c>
      <c r="K17" s="49">
        <v>171355</v>
      </c>
      <c r="L17" s="19" t="s">
        <v>185</v>
      </c>
      <c r="M17" s="18"/>
    </row>
    <row r="18" spans="1:13">
      <c r="A18" s="19" t="s">
        <v>188</v>
      </c>
      <c r="B18" s="19" t="s">
        <v>183</v>
      </c>
      <c r="C18" s="46" t="s">
        <v>99</v>
      </c>
      <c r="D18" s="19">
        <v>3.7</v>
      </c>
      <c r="E18" s="19" t="s">
        <v>182</v>
      </c>
      <c r="F18" s="47">
        <v>25.83</v>
      </c>
      <c r="G18" s="19">
        <v>0</v>
      </c>
      <c r="H18" s="19">
        <v>0</v>
      </c>
      <c r="I18" s="33" t="s">
        <v>50</v>
      </c>
      <c r="J18" s="22">
        <f t="shared" si="0"/>
        <v>6339.2953929539299</v>
      </c>
      <c r="K18" s="49">
        <v>163744</v>
      </c>
      <c r="L18" s="19" t="s">
        <v>185</v>
      </c>
      <c r="M18" s="18"/>
    </row>
    <row r="19" spans="1:13">
      <c r="A19" s="19" t="s">
        <v>188</v>
      </c>
      <c r="B19" s="19" t="s">
        <v>183</v>
      </c>
      <c r="C19" s="46" t="s">
        <v>100</v>
      </c>
      <c r="D19" s="19">
        <v>3.7</v>
      </c>
      <c r="E19" s="19" t="s">
        <v>182</v>
      </c>
      <c r="F19" s="47">
        <v>8.84</v>
      </c>
      <c r="G19" s="19">
        <v>0</v>
      </c>
      <c r="H19" s="19">
        <v>0</v>
      </c>
      <c r="I19" s="33" t="s">
        <v>50</v>
      </c>
      <c r="J19" s="22">
        <f t="shared" si="0"/>
        <v>6164.8190045248866</v>
      </c>
      <c r="K19" s="49">
        <v>54497</v>
      </c>
      <c r="L19" s="19" t="s">
        <v>185</v>
      </c>
      <c r="M19" s="18"/>
    </row>
    <row r="20" spans="1:13">
      <c r="A20" s="19" t="s">
        <v>188</v>
      </c>
      <c r="B20" s="19" t="s">
        <v>183</v>
      </c>
      <c r="C20" s="46" t="s">
        <v>101</v>
      </c>
      <c r="D20" s="19">
        <v>3.7</v>
      </c>
      <c r="E20" s="19" t="s">
        <v>182</v>
      </c>
      <c r="F20" s="47">
        <v>11.39</v>
      </c>
      <c r="G20" s="19">
        <v>0</v>
      </c>
      <c r="H20" s="19">
        <v>0</v>
      </c>
      <c r="I20" s="33" t="s">
        <v>50</v>
      </c>
      <c r="J20" s="22">
        <f t="shared" si="0"/>
        <v>6014.749780509218</v>
      </c>
      <c r="K20" s="49">
        <v>68508</v>
      </c>
      <c r="L20" s="19" t="s">
        <v>185</v>
      </c>
      <c r="M20" s="18"/>
    </row>
    <row r="21" spans="1:13">
      <c r="A21" s="19" t="s">
        <v>188</v>
      </c>
      <c r="B21" s="19" t="s">
        <v>183</v>
      </c>
      <c r="C21" s="46" t="s">
        <v>102</v>
      </c>
      <c r="D21" s="19">
        <v>3.7</v>
      </c>
      <c r="E21" s="19" t="s">
        <v>182</v>
      </c>
      <c r="F21" s="47">
        <v>41.87</v>
      </c>
      <c r="G21" s="19">
        <v>0</v>
      </c>
      <c r="H21" s="19">
        <v>0</v>
      </c>
      <c r="I21" s="33" t="s">
        <v>50</v>
      </c>
      <c r="J21" s="22">
        <f t="shared" si="0"/>
        <v>5815.9780272271319</v>
      </c>
      <c r="K21" s="49">
        <v>243515</v>
      </c>
      <c r="L21" s="19" t="s">
        <v>185</v>
      </c>
      <c r="M21" s="18"/>
    </row>
    <row r="22" spans="1:13">
      <c r="A22" s="19" t="s">
        <v>188</v>
      </c>
      <c r="B22" s="19" t="s">
        <v>183</v>
      </c>
      <c r="C22" s="46" t="s">
        <v>103</v>
      </c>
      <c r="D22" s="19">
        <v>3.7</v>
      </c>
      <c r="E22" s="19" t="s">
        <v>182</v>
      </c>
      <c r="F22" s="47">
        <v>9.8800000000000008</v>
      </c>
      <c r="G22" s="19">
        <v>0</v>
      </c>
      <c r="H22" s="19">
        <v>0</v>
      </c>
      <c r="I22" s="33" t="s">
        <v>50</v>
      </c>
      <c r="J22" s="22">
        <f t="shared" si="0"/>
        <v>6248.7854251012141</v>
      </c>
      <c r="K22" s="49">
        <v>61738</v>
      </c>
      <c r="L22" s="19" t="s">
        <v>185</v>
      </c>
      <c r="M22" s="18"/>
    </row>
    <row r="23" spans="1:13">
      <c r="A23" s="19" t="s">
        <v>188</v>
      </c>
      <c r="B23" s="19" t="s">
        <v>183</v>
      </c>
      <c r="C23" s="46" t="s">
        <v>104</v>
      </c>
      <c r="D23" s="19">
        <v>3.7</v>
      </c>
      <c r="E23" s="19" t="s">
        <v>182</v>
      </c>
      <c r="F23" s="47">
        <v>11.86</v>
      </c>
      <c r="G23" s="19">
        <v>0</v>
      </c>
      <c r="H23" s="19">
        <v>0</v>
      </c>
      <c r="I23" s="33" t="s">
        <v>50</v>
      </c>
      <c r="J23" s="22">
        <f t="shared" si="0"/>
        <v>4822.5969645868472</v>
      </c>
      <c r="K23" s="49">
        <v>57196</v>
      </c>
      <c r="L23" s="19" t="s">
        <v>185</v>
      </c>
      <c r="M23" s="18"/>
    </row>
    <row r="24" spans="1:13">
      <c r="A24" s="19" t="s">
        <v>188</v>
      </c>
      <c r="B24" s="19" t="s">
        <v>183</v>
      </c>
      <c r="C24" s="46" t="s">
        <v>105</v>
      </c>
      <c r="D24" s="19">
        <v>3.7</v>
      </c>
      <c r="E24" s="19" t="s">
        <v>182</v>
      </c>
      <c r="F24" s="47">
        <v>41.87</v>
      </c>
      <c r="G24" s="19">
        <v>0</v>
      </c>
      <c r="H24" s="19">
        <v>0</v>
      </c>
      <c r="I24" s="33" t="s">
        <v>50</v>
      </c>
      <c r="J24" s="22">
        <f t="shared" si="0"/>
        <v>5815.9780272271319</v>
      </c>
      <c r="K24" s="49">
        <v>243515</v>
      </c>
      <c r="L24" s="19" t="s">
        <v>185</v>
      </c>
      <c r="M24" s="18"/>
    </row>
    <row r="25" spans="1:13">
      <c r="A25" s="19" t="s">
        <v>188</v>
      </c>
      <c r="B25" s="19" t="s">
        <v>183</v>
      </c>
      <c r="C25" s="46" t="s">
        <v>106</v>
      </c>
      <c r="D25" s="19">
        <v>3.7</v>
      </c>
      <c r="E25" s="19" t="s">
        <v>182</v>
      </c>
      <c r="F25" s="47">
        <v>27.01</v>
      </c>
      <c r="G25" s="19">
        <v>0</v>
      </c>
      <c r="H25" s="19">
        <v>0</v>
      </c>
      <c r="I25" s="33" t="s">
        <v>50</v>
      </c>
      <c r="J25" s="22">
        <f t="shared" si="0"/>
        <v>6361.0884857460196</v>
      </c>
      <c r="K25" s="49">
        <v>171813</v>
      </c>
      <c r="L25" s="19" t="s">
        <v>185</v>
      </c>
      <c r="M25" s="18"/>
    </row>
    <row r="26" spans="1:13">
      <c r="A26" s="19" t="s">
        <v>188</v>
      </c>
      <c r="B26" s="19" t="s">
        <v>183</v>
      </c>
      <c r="C26" s="46" t="s">
        <v>107</v>
      </c>
      <c r="D26" s="19">
        <v>3.7</v>
      </c>
      <c r="E26" s="19" t="s">
        <v>182</v>
      </c>
      <c r="F26" s="47">
        <v>27.01</v>
      </c>
      <c r="G26" s="19">
        <v>0</v>
      </c>
      <c r="H26" s="19">
        <v>0</v>
      </c>
      <c r="I26" s="33" t="s">
        <v>50</v>
      </c>
      <c r="J26" s="22">
        <f t="shared" si="0"/>
        <v>6361.0884857460196</v>
      </c>
      <c r="K26" s="49">
        <v>171813</v>
      </c>
      <c r="L26" s="19" t="s">
        <v>185</v>
      </c>
      <c r="M26" s="18"/>
    </row>
    <row r="27" spans="1:13">
      <c r="A27" s="19" t="s">
        <v>188</v>
      </c>
      <c r="B27" s="19" t="s">
        <v>183</v>
      </c>
      <c r="C27" s="46" t="s">
        <v>108</v>
      </c>
      <c r="D27" s="19">
        <v>3.7</v>
      </c>
      <c r="E27" s="19" t="s">
        <v>182</v>
      </c>
      <c r="F27" s="47">
        <v>41.87</v>
      </c>
      <c r="G27" s="19">
        <v>0</v>
      </c>
      <c r="H27" s="19">
        <v>0</v>
      </c>
      <c r="I27" s="33" t="s">
        <v>50</v>
      </c>
      <c r="J27" s="22">
        <f t="shared" si="0"/>
        <v>5815.9780272271319</v>
      </c>
      <c r="K27" s="49">
        <v>243515</v>
      </c>
      <c r="L27" s="19" t="s">
        <v>185</v>
      </c>
      <c r="M27" s="18"/>
    </row>
    <row r="28" spans="1:13">
      <c r="A28" s="19" t="s">
        <v>188</v>
      </c>
      <c r="B28" s="19" t="s">
        <v>183</v>
      </c>
      <c r="C28" s="46" t="s">
        <v>109</v>
      </c>
      <c r="D28" s="19">
        <v>3.7</v>
      </c>
      <c r="E28" s="19" t="s">
        <v>182</v>
      </c>
      <c r="F28" s="47">
        <v>41.87</v>
      </c>
      <c r="G28" s="19">
        <v>0</v>
      </c>
      <c r="H28" s="19">
        <v>0</v>
      </c>
      <c r="I28" s="33" t="s">
        <v>50</v>
      </c>
      <c r="J28" s="22">
        <f t="shared" si="0"/>
        <v>5815.9780272271319</v>
      </c>
      <c r="K28" s="49">
        <v>243515</v>
      </c>
      <c r="L28" s="19" t="s">
        <v>185</v>
      </c>
      <c r="M28" s="18"/>
    </row>
    <row r="29" spans="1:13">
      <c r="A29" s="19" t="s">
        <v>188</v>
      </c>
      <c r="B29" s="19" t="s">
        <v>183</v>
      </c>
      <c r="C29" s="46" t="s">
        <v>110</v>
      </c>
      <c r="D29" s="19">
        <v>3.7</v>
      </c>
      <c r="E29" s="19" t="s">
        <v>182</v>
      </c>
      <c r="F29" s="47">
        <v>28.63</v>
      </c>
      <c r="G29" s="19">
        <v>0</v>
      </c>
      <c r="H29" s="19">
        <v>0</v>
      </c>
      <c r="I29" s="33" t="s">
        <v>50</v>
      </c>
      <c r="J29" s="22">
        <f t="shared" si="0"/>
        <v>5313.6570031435558</v>
      </c>
      <c r="K29" s="49">
        <v>152130</v>
      </c>
      <c r="L29" s="19" t="s">
        <v>185</v>
      </c>
      <c r="M29" s="18"/>
    </row>
    <row r="30" spans="1:13">
      <c r="A30" s="19" t="s">
        <v>188</v>
      </c>
      <c r="B30" s="19" t="s">
        <v>183</v>
      </c>
      <c r="C30" s="46" t="s">
        <v>111</v>
      </c>
      <c r="D30" s="19">
        <v>3.7</v>
      </c>
      <c r="E30" s="19" t="s">
        <v>182</v>
      </c>
      <c r="F30" s="47">
        <v>26.25</v>
      </c>
      <c r="G30" s="19">
        <v>0</v>
      </c>
      <c r="H30" s="19">
        <v>0</v>
      </c>
      <c r="I30" s="33" t="s">
        <v>50</v>
      </c>
      <c r="J30" s="22">
        <f t="shared" si="0"/>
        <v>6539.0857142857139</v>
      </c>
      <c r="K30" s="49">
        <v>171651</v>
      </c>
      <c r="L30" s="19" t="s">
        <v>185</v>
      </c>
      <c r="M30" s="18"/>
    </row>
    <row r="31" spans="1:13">
      <c r="A31" s="19" t="s">
        <v>188</v>
      </c>
      <c r="B31" s="19" t="s">
        <v>183</v>
      </c>
      <c r="C31" s="46" t="s">
        <v>112</v>
      </c>
      <c r="D31" s="19">
        <v>3.7</v>
      </c>
      <c r="E31" s="19" t="s">
        <v>182</v>
      </c>
      <c r="F31" s="48">
        <v>26.2</v>
      </c>
      <c r="G31" s="19">
        <v>0</v>
      </c>
      <c r="H31" s="19">
        <v>0</v>
      </c>
      <c r="I31" s="33" t="s">
        <v>50</v>
      </c>
      <c r="J31" s="22">
        <f t="shared" si="0"/>
        <v>5505.7251908396947</v>
      </c>
      <c r="K31" s="49">
        <v>144250</v>
      </c>
      <c r="L31" s="19" t="s">
        <v>185</v>
      </c>
      <c r="M31" s="18"/>
    </row>
    <row r="32" spans="1:13">
      <c r="A32" s="19" t="s">
        <v>188</v>
      </c>
      <c r="B32" s="19" t="s">
        <v>183</v>
      </c>
      <c r="C32" s="46" t="s">
        <v>113</v>
      </c>
      <c r="D32" s="19">
        <v>3.7</v>
      </c>
      <c r="E32" s="19" t="s">
        <v>182</v>
      </c>
      <c r="F32" s="47">
        <v>14.04</v>
      </c>
      <c r="G32" s="19">
        <v>0</v>
      </c>
      <c r="H32" s="19">
        <v>0</v>
      </c>
      <c r="I32" s="33" t="s">
        <v>50</v>
      </c>
      <c r="J32" s="22">
        <f t="shared" si="0"/>
        <v>5996.7948717948721</v>
      </c>
      <c r="K32" s="49">
        <v>84195</v>
      </c>
      <c r="L32" s="19" t="s">
        <v>185</v>
      </c>
      <c r="M32" s="18"/>
    </row>
    <row r="33" spans="1:13">
      <c r="A33" s="19" t="s">
        <v>188</v>
      </c>
      <c r="B33" s="19" t="s">
        <v>183</v>
      </c>
      <c r="C33" s="46" t="s">
        <v>114</v>
      </c>
      <c r="D33" s="19">
        <v>3.7</v>
      </c>
      <c r="E33" s="19" t="s">
        <v>182</v>
      </c>
      <c r="F33" s="47">
        <v>14.59</v>
      </c>
      <c r="G33" s="19">
        <v>0</v>
      </c>
      <c r="H33" s="19">
        <v>0</v>
      </c>
      <c r="I33" s="33" t="s">
        <v>50</v>
      </c>
      <c r="J33" s="22">
        <f t="shared" si="0"/>
        <v>5473.680603152844</v>
      </c>
      <c r="K33" s="49">
        <v>79861</v>
      </c>
      <c r="L33" s="19" t="s">
        <v>185</v>
      </c>
      <c r="M33" s="18"/>
    </row>
    <row r="34" spans="1:13">
      <c r="A34" s="19" t="s">
        <v>188</v>
      </c>
      <c r="B34" s="19" t="s">
        <v>183</v>
      </c>
      <c r="C34" s="46" t="s">
        <v>115</v>
      </c>
      <c r="D34" s="19">
        <v>3.7</v>
      </c>
      <c r="E34" s="19" t="s">
        <v>182</v>
      </c>
      <c r="F34" s="47">
        <v>33.950000000000003</v>
      </c>
      <c r="G34" s="19">
        <v>0</v>
      </c>
      <c r="H34" s="19">
        <v>0</v>
      </c>
      <c r="I34" s="33" t="s">
        <v>50</v>
      </c>
      <c r="J34" s="22">
        <f t="shared" si="0"/>
        <v>5248.9248895434457</v>
      </c>
      <c r="K34" s="49">
        <v>178201</v>
      </c>
      <c r="L34" s="19" t="s">
        <v>185</v>
      </c>
      <c r="M34" s="18"/>
    </row>
    <row r="35" spans="1:13">
      <c r="A35" s="19" t="s">
        <v>188</v>
      </c>
      <c r="B35" s="19" t="s">
        <v>183</v>
      </c>
      <c r="C35" s="46" t="s">
        <v>116</v>
      </c>
      <c r="D35" s="19">
        <v>3.7</v>
      </c>
      <c r="E35" s="19" t="s">
        <v>182</v>
      </c>
      <c r="F35" s="47">
        <v>8.84</v>
      </c>
      <c r="G35" s="19">
        <v>0</v>
      </c>
      <c r="H35" s="19">
        <v>0</v>
      </c>
      <c r="I35" s="33" t="s">
        <v>50</v>
      </c>
      <c r="J35" s="22">
        <f t="shared" si="0"/>
        <v>6287.443438914027</v>
      </c>
      <c r="K35" s="49">
        <v>55581</v>
      </c>
      <c r="L35" s="19" t="s">
        <v>185</v>
      </c>
      <c r="M35" s="18"/>
    </row>
    <row r="36" spans="1:13">
      <c r="A36" s="19" t="s">
        <v>188</v>
      </c>
      <c r="B36" s="19" t="s">
        <v>183</v>
      </c>
      <c r="C36" s="46" t="s">
        <v>117</v>
      </c>
      <c r="D36" s="19">
        <v>3.7</v>
      </c>
      <c r="E36" s="19" t="s">
        <v>182</v>
      </c>
      <c r="F36" s="47">
        <v>34.31</v>
      </c>
      <c r="G36" s="19">
        <v>0</v>
      </c>
      <c r="H36" s="19">
        <v>0</v>
      </c>
      <c r="I36" s="33" t="s">
        <v>50</v>
      </c>
      <c r="J36" s="22">
        <f t="shared" si="0"/>
        <v>5255.9603614106672</v>
      </c>
      <c r="K36" s="49">
        <v>180332</v>
      </c>
      <c r="L36" s="19" t="s">
        <v>185</v>
      </c>
      <c r="M36" s="18"/>
    </row>
    <row r="37" spans="1:13">
      <c r="A37" s="19" t="s">
        <v>188</v>
      </c>
      <c r="B37" s="19" t="s">
        <v>183</v>
      </c>
      <c r="C37" s="46" t="s">
        <v>118</v>
      </c>
      <c r="D37" s="19">
        <v>3.7</v>
      </c>
      <c r="E37" s="19" t="s">
        <v>182</v>
      </c>
      <c r="F37" s="47">
        <v>12.58</v>
      </c>
      <c r="G37" s="19">
        <v>0</v>
      </c>
      <c r="H37" s="19">
        <v>0</v>
      </c>
      <c r="I37" s="33" t="s">
        <v>50</v>
      </c>
      <c r="J37" s="22">
        <f t="shared" si="0"/>
        <v>5488.6327503974562</v>
      </c>
      <c r="K37" s="49">
        <v>69047</v>
      </c>
      <c r="L37" s="19" t="s">
        <v>185</v>
      </c>
      <c r="M37" s="18"/>
    </row>
    <row r="38" spans="1:13">
      <c r="A38" s="19" t="s">
        <v>188</v>
      </c>
      <c r="B38" s="19" t="s">
        <v>183</v>
      </c>
      <c r="C38" s="46" t="s">
        <v>119</v>
      </c>
      <c r="D38" s="19">
        <v>3.7</v>
      </c>
      <c r="E38" s="19" t="s">
        <v>182</v>
      </c>
      <c r="F38" s="47">
        <v>27.01</v>
      </c>
      <c r="G38" s="19">
        <v>0</v>
      </c>
      <c r="H38" s="19">
        <v>0</v>
      </c>
      <c r="I38" s="33" t="s">
        <v>50</v>
      </c>
      <c r="J38" s="22">
        <f t="shared" si="0"/>
        <v>5357.6082932247309</v>
      </c>
      <c r="K38" s="49">
        <v>144709</v>
      </c>
      <c r="L38" s="19" t="s">
        <v>185</v>
      </c>
      <c r="M38" s="18"/>
    </row>
    <row r="39" spans="1:13">
      <c r="A39" s="19" t="s">
        <v>188</v>
      </c>
      <c r="B39" s="19" t="s">
        <v>183</v>
      </c>
      <c r="C39" s="46" t="s">
        <v>120</v>
      </c>
      <c r="D39" s="19">
        <v>3.7</v>
      </c>
      <c r="E39" s="19" t="s">
        <v>182</v>
      </c>
      <c r="F39" s="47">
        <v>8.84</v>
      </c>
      <c r="G39" s="19">
        <v>0</v>
      </c>
      <c r="H39" s="19">
        <v>0</v>
      </c>
      <c r="I39" s="33" t="s">
        <v>50</v>
      </c>
      <c r="J39" s="22">
        <f t="shared" si="0"/>
        <v>6287.443438914027</v>
      </c>
      <c r="K39" s="49">
        <v>55581</v>
      </c>
      <c r="L39" s="19" t="s">
        <v>185</v>
      </c>
      <c r="M39" s="18"/>
    </row>
    <row r="40" spans="1:13">
      <c r="A40" s="19" t="s">
        <v>188</v>
      </c>
      <c r="B40" s="19" t="s">
        <v>183</v>
      </c>
      <c r="C40" s="46" t="s">
        <v>121</v>
      </c>
      <c r="D40" s="19">
        <v>3.7</v>
      </c>
      <c r="E40" s="19" t="s">
        <v>182</v>
      </c>
      <c r="F40" s="47">
        <v>27.01</v>
      </c>
      <c r="G40" s="19">
        <v>0</v>
      </c>
      <c r="H40" s="19">
        <v>0</v>
      </c>
      <c r="I40" s="33" t="s">
        <v>50</v>
      </c>
      <c r="J40" s="22">
        <f t="shared" si="0"/>
        <v>6361.0884857460196</v>
      </c>
      <c r="K40" s="49">
        <v>171813</v>
      </c>
      <c r="L40" s="19" t="s">
        <v>185</v>
      </c>
      <c r="M40" s="18"/>
    </row>
    <row r="41" spans="1:13">
      <c r="A41" s="19" t="s">
        <v>188</v>
      </c>
      <c r="B41" s="19" t="s">
        <v>183</v>
      </c>
      <c r="C41" s="46" t="s">
        <v>122</v>
      </c>
      <c r="D41" s="19">
        <v>3.7</v>
      </c>
      <c r="E41" s="19" t="s">
        <v>182</v>
      </c>
      <c r="F41" s="47">
        <v>41.87</v>
      </c>
      <c r="G41" s="19">
        <v>0</v>
      </c>
      <c r="H41" s="19">
        <v>0</v>
      </c>
      <c r="I41" s="33" t="s">
        <v>50</v>
      </c>
      <c r="J41" s="22">
        <f t="shared" si="0"/>
        <v>5815.9780272271319</v>
      </c>
      <c r="K41" s="49">
        <v>243515</v>
      </c>
      <c r="L41" s="19" t="s">
        <v>185</v>
      </c>
      <c r="M41" s="18"/>
    </row>
    <row r="42" spans="1:13">
      <c r="A42" s="19" t="s">
        <v>188</v>
      </c>
      <c r="B42" s="19" t="s">
        <v>183</v>
      </c>
      <c r="C42" s="46" t="s">
        <v>123</v>
      </c>
      <c r="D42" s="19">
        <v>3.7</v>
      </c>
      <c r="E42" s="19" t="s">
        <v>182</v>
      </c>
      <c r="F42" s="47">
        <v>11.39</v>
      </c>
      <c r="G42" s="19">
        <v>0</v>
      </c>
      <c r="H42" s="19">
        <v>0</v>
      </c>
      <c r="I42" s="33" t="s">
        <v>50</v>
      </c>
      <c r="J42" s="22">
        <f t="shared" si="0"/>
        <v>6014.749780509218</v>
      </c>
      <c r="K42" s="49">
        <v>68508</v>
      </c>
      <c r="L42" s="19" t="s">
        <v>185</v>
      </c>
      <c r="M42" s="18"/>
    </row>
    <row r="43" spans="1:13">
      <c r="A43" s="19" t="s">
        <v>188</v>
      </c>
      <c r="B43" s="19" t="s">
        <v>183</v>
      </c>
      <c r="C43" s="46" t="s">
        <v>124</v>
      </c>
      <c r="D43" s="19">
        <v>3.7</v>
      </c>
      <c r="E43" s="19" t="s">
        <v>182</v>
      </c>
      <c r="F43" s="47">
        <v>41.87</v>
      </c>
      <c r="G43" s="19">
        <v>0</v>
      </c>
      <c r="H43" s="19">
        <v>0</v>
      </c>
      <c r="I43" s="33" t="s">
        <v>50</v>
      </c>
      <c r="J43" s="22">
        <f t="shared" si="0"/>
        <v>5815.9780272271319</v>
      </c>
      <c r="K43" s="49">
        <v>243515</v>
      </c>
      <c r="L43" s="19" t="s">
        <v>185</v>
      </c>
      <c r="M43" s="18"/>
    </row>
    <row r="44" spans="1:13">
      <c r="A44" s="19" t="s">
        <v>188</v>
      </c>
      <c r="B44" s="19" t="s">
        <v>183</v>
      </c>
      <c r="C44" s="46" t="s">
        <v>125</v>
      </c>
      <c r="D44" s="19">
        <v>3.7</v>
      </c>
      <c r="E44" s="19" t="s">
        <v>182</v>
      </c>
      <c r="F44" s="47">
        <v>8.84</v>
      </c>
      <c r="G44" s="19">
        <v>0</v>
      </c>
      <c r="H44" s="19">
        <v>0</v>
      </c>
      <c r="I44" s="33" t="s">
        <v>50</v>
      </c>
      <c r="J44" s="22">
        <f t="shared" si="0"/>
        <v>6164.8190045248866</v>
      </c>
      <c r="K44" s="49">
        <v>54497</v>
      </c>
      <c r="L44" s="19" t="s">
        <v>185</v>
      </c>
      <c r="M44" s="18"/>
    </row>
    <row r="45" spans="1:13">
      <c r="A45" s="19" t="s">
        <v>188</v>
      </c>
      <c r="B45" s="19" t="s">
        <v>183</v>
      </c>
      <c r="C45" s="46" t="s">
        <v>126</v>
      </c>
      <c r="D45" s="19">
        <v>3.7</v>
      </c>
      <c r="E45" s="19" t="s">
        <v>182</v>
      </c>
      <c r="F45" s="47">
        <v>25.93</v>
      </c>
      <c r="G45" s="19">
        <v>0</v>
      </c>
      <c r="H45" s="19">
        <v>0</v>
      </c>
      <c r="I45" s="33" t="s">
        <v>50</v>
      </c>
      <c r="J45" s="22">
        <f t="shared" si="0"/>
        <v>6337.6397994600848</v>
      </c>
      <c r="K45" s="49">
        <v>164335</v>
      </c>
      <c r="L45" s="19" t="s">
        <v>185</v>
      </c>
      <c r="M45" s="18"/>
    </row>
    <row r="46" spans="1:13">
      <c r="A46" s="19" t="s">
        <v>188</v>
      </c>
      <c r="B46" s="19" t="s">
        <v>183</v>
      </c>
      <c r="C46" s="46" t="s">
        <v>127</v>
      </c>
      <c r="D46" s="19">
        <v>3.7</v>
      </c>
      <c r="E46" s="19" t="s">
        <v>182</v>
      </c>
      <c r="F46" s="47">
        <v>9.86</v>
      </c>
      <c r="G46" s="19">
        <v>0</v>
      </c>
      <c r="H46" s="19">
        <v>0</v>
      </c>
      <c r="I46" s="33" t="s">
        <v>50</v>
      </c>
      <c r="J46" s="22">
        <f t="shared" si="0"/>
        <v>6139.4523326572007</v>
      </c>
      <c r="K46" s="49">
        <v>60535</v>
      </c>
      <c r="L46" s="19" t="s">
        <v>185</v>
      </c>
      <c r="M46" s="18"/>
    </row>
    <row r="47" spans="1:13">
      <c r="A47" s="19" t="s">
        <v>188</v>
      </c>
      <c r="B47" s="19" t="s">
        <v>183</v>
      </c>
      <c r="C47" s="46" t="s">
        <v>128</v>
      </c>
      <c r="D47" s="19">
        <v>3.7</v>
      </c>
      <c r="E47" s="19" t="s">
        <v>182</v>
      </c>
      <c r="F47" s="48">
        <v>26.2</v>
      </c>
      <c r="G47" s="19">
        <v>0</v>
      </c>
      <c r="H47" s="19">
        <v>0</v>
      </c>
      <c r="I47" s="33" t="s">
        <v>50</v>
      </c>
      <c r="J47" s="22">
        <f t="shared" si="0"/>
        <v>6540.2671755725196</v>
      </c>
      <c r="K47" s="49">
        <v>171355</v>
      </c>
      <c r="L47" s="19" t="s">
        <v>185</v>
      </c>
      <c r="M47" s="18"/>
    </row>
    <row r="48" spans="1:13">
      <c r="A48" s="19" t="s">
        <v>188</v>
      </c>
      <c r="B48" s="19" t="s">
        <v>183</v>
      </c>
      <c r="C48" s="46" t="s">
        <v>129</v>
      </c>
      <c r="D48" s="19">
        <v>3.7</v>
      </c>
      <c r="E48" s="19" t="s">
        <v>182</v>
      </c>
      <c r="F48" s="47">
        <v>8.84</v>
      </c>
      <c r="G48" s="19">
        <v>0</v>
      </c>
      <c r="H48" s="19">
        <v>0</v>
      </c>
      <c r="I48" s="33" t="s">
        <v>50</v>
      </c>
      <c r="J48" s="22">
        <f t="shared" si="0"/>
        <v>6164.8190045248866</v>
      </c>
      <c r="K48" s="49">
        <v>54497</v>
      </c>
      <c r="L48" s="19" t="s">
        <v>185</v>
      </c>
      <c r="M48" s="18"/>
    </row>
    <row r="49" spans="1:13">
      <c r="A49" s="19" t="s">
        <v>188</v>
      </c>
      <c r="B49" s="19" t="s">
        <v>183</v>
      </c>
      <c r="C49" s="46" t="s">
        <v>130</v>
      </c>
      <c r="D49" s="19">
        <v>3.7</v>
      </c>
      <c r="E49" s="19" t="s">
        <v>182</v>
      </c>
      <c r="F49" s="47">
        <v>10.66</v>
      </c>
      <c r="G49" s="19">
        <v>0</v>
      </c>
      <c r="H49" s="19">
        <v>0</v>
      </c>
      <c r="I49" s="33" t="s">
        <v>50</v>
      </c>
      <c r="J49" s="22">
        <f t="shared" si="0"/>
        <v>6021.2945590994368</v>
      </c>
      <c r="K49" s="49">
        <v>64187</v>
      </c>
      <c r="L49" s="19" t="s">
        <v>185</v>
      </c>
      <c r="M49" s="18"/>
    </row>
    <row r="50" spans="1:13">
      <c r="A50" s="19" t="s">
        <v>188</v>
      </c>
      <c r="B50" s="19" t="s">
        <v>183</v>
      </c>
      <c r="C50" s="46" t="s">
        <v>131</v>
      </c>
      <c r="D50" s="19">
        <v>3.7</v>
      </c>
      <c r="E50" s="19" t="s">
        <v>182</v>
      </c>
      <c r="F50" s="47">
        <v>11.39</v>
      </c>
      <c r="G50" s="19">
        <v>0</v>
      </c>
      <c r="H50" s="19">
        <v>0</v>
      </c>
      <c r="I50" s="33" t="s">
        <v>50</v>
      </c>
      <c r="J50" s="22">
        <f t="shared" si="0"/>
        <v>6014.749780509218</v>
      </c>
      <c r="K50" s="49">
        <v>68508</v>
      </c>
      <c r="L50" s="19" t="s">
        <v>185</v>
      </c>
      <c r="M50" s="18"/>
    </row>
    <row r="51" spans="1:13">
      <c r="A51" s="19" t="s">
        <v>188</v>
      </c>
      <c r="B51" s="19" t="s">
        <v>183</v>
      </c>
      <c r="C51" s="46" t="s">
        <v>132</v>
      </c>
      <c r="D51" s="19">
        <v>3.7</v>
      </c>
      <c r="E51" s="19" t="s">
        <v>182</v>
      </c>
      <c r="F51" s="47">
        <v>14.57</v>
      </c>
      <c r="G51" s="19">
        <v>0</v>
      </c>
      <c r="H51" s="19">
        <v>0</v>
      </c>
      <c r="I51" s="33" t="s">
        <v>50</v>
      </c>
      <c r="J51" s="22">
        <f t="shared" si="0"/>
        <v>7482.1551132463965</v>
      </c>
      <c r="K51" s="49">
        <v>109015</v>
      </c>
      <c r="L51" s="19" t="s">
        <v>185</v>
      </c>
      <c r="M51" s="18"/>
    </row>
    <row r="52" spans="1:13">
      <c r="A52" s="19" t="s">
        <v>188</v>
      </c>
      <c r="B52" s="19" t="s">
        <v>183</v>
      </c>
      <c r="C52" s="46" t="s">
        <v>133</v>
      </c>
      <c r="D52" s="19">
        <v>3.7</v>
      </c>
      <c r="E52" s="19" t="s">
        <v>182</v>
      </c>
      <c r="F52" s="47">
        <v>14.57</v>
      </c>
      <c r="G52" s="19">
        <v>0</v>
      </c>
      <c r="H52" s="19">
        <v>0</v>
      </c>
      <c r="I52" s="33" t="s">
        <v>50</v>
      </c>
      <c r="J52" s="22">
        <f t="shared" si="0"/>
        <v>7482.1551132463965</v>
      </c>
      <c r="K52" s="49">
        <v>109015</v>
      </c>
      <c r="L52" s="19" t="s">
        <v>185</v>
      </c>
      <c r="M52" s="18"/>
    </row>
    <row r="53" spans="1:13">
      <c r="A53" s="19" t="s">
        <v>188</v>
      </c>
      <c r="B53" s="19" t="s">
        <v>183</v>
      </c>
      <c r="C53" s="46" t="s">
        <v>134</v>
      </c>
      <c r="D53" s="19">
        <v>3.7</v>
      </c>
      <c r="E53" s="19" t="s">
        <v>182</v>
      </c>
      <c r="F53" s="47">
        <v>8.84</v>
      </c>
      <c r="G53" s="19">
        <v>0</v>
      </c>
      <c r="H53" s="19">
        <v>0</v>
      </c>
      <c r="I53" s="33" t="s">
        <v>50</v>
      </c>
      <c r="J53" s="22">
        <f t="shared" si="0"/>
        <v>6287.443438914027</v>
      </c>
      <c r="K53" s="49">
        <v>55581</v>
      </c>
      <c r="L53" s="19" t="s">
        <v>185</v>
      </c>
      <c r="M53" s="18"/>
    </row>
    <row r="54" spans="1:13">
      <c r="A54" s="19" t="s">
        <v>188</v>
      </c>
      <c r="B54" s="19" t="s">
        <v>183</v>
      </c>
      <c r="C54" s="46" t="s">
        <v>135</v>
      </c>
      <c r="D54" s="19">
        <v>3.7</v>
      </c>
      <c r="E54" s="19" t="s">
        <v>182</v>
      </c>
      <c r="F54" s="47">
        <v>10.66</v>
      </c>
      <c r="G54" s="19">
        <v>0</v>
      </c>
      <c r="H54" s="19">
        <v>0</v>
      </c>
      <c r="I54" s="33" t="s">
        <v>50</v>
      </c>
      <c r="J54" s="22">
        <f t="shared" si="0"/>
        <v>5512.7579737335836</v>
      </c>
      <c r="K54" s="49">
        <v>58766</v>
      </c>
      <c r="L54" s="19" t="s">
        <v>185</v>
      </c>
      <c r="M54" s="18"/>
    </row>
    <row r="55" spans="1:13">
      <c r="A55" s="19" t="s">
        <v>188</v>
      </c>
      <c r="B55" s="19" t="s">
        <v>183</v>
      </c>
      <c r="C55" s="46" t="s">
        <v>136</v>
      </c>
      <c r="D55" s="19">
        <v>3.7</v>
      </c>
      <c r="E55" s="19" t="s">
        <v>182</v>
      </c>
      <c r="F55" s="47">
        <v>12.58</v>
      </c>
      <c r="G55" s="19">
        <v>0</v>
      </c>
      <c r="H55" s="19">
        <v>0</v>
      </c>
      <c r="I55" s="33" t="s">
        <v>50</v>
      </c>
      <c r="J55" s="22">
        <f t="shared" si="0"/>
        <v>5488.6327503974562</v>
      </c>
      <c r="K55" s="49">
        <v>69047</v>
      </c>
      <c r="L55" s="19" t="s">
        <v>185</v>
      </c>
      <c r="M55" s="18"/>
    </row>
    <row r="56" spans="1:13">
      <c r="A56" s="19" t="s">
        <v>188</v>
      </c>
      <c r="B56" s="19" t="s">
        <v>183</v>
      </c>
      <c r="C56" s="46" t="s">
        <v>137</v>
      </c>
      <c r="D56" s="19">
        <v>3.7</v>
      </c>
      <c r="E56" s="19" t="s">
        <v>182</v>
      </c>
      <c r="F56" s="47">
        <v>15.17</v>
      </c>
      <c r="G56" s="19">
        <v>0</v>
      </c>
      <c r="H56" s="19">
        <v>0</v>
      </c>
      <c r="I56" s="33" t="s">
        <v>50</v>
      </c>
      <c r="J56" s="22">
        <f t="shared" si="0"/>
        <v>5061.9644034278181</v>
      </c>
      <c r="K56" s="49">
        <v>76790</v>
      </c>
      <c r="L56" s="19" t="s">
        <v>185</v>
      </c>
      <c r="M56" s="18"/>
    </row>
    <row r="57" spans="1:13">
      <c r="A57" s="19" t="s">
        <v>188</v>
      </c>
      <c r="B57" s="19" t="s">
        <v>183</v>
      </c>
      <c r="C57" s="46" t="s">
        <v>138</v>
      </c>
      <c r="D57" s="19">
        <v>3.7</v>
      </c>
      <c r="E57" s="19" t="s">
        <v>182</v>
      </c>
      <c r="F57" s="47">
        <v>15.17</v>
      </c>
      <c r="G57" s="19">
        <v>0</v>
      </c>
      <c r="H57" s="19">
        <v>0</v>
      </c>
      <c r="I57" s="33" t="s">
        <v>50</v>
      </c>
      <c r="J57" s="22">
        <f t="shared" si="0"/>
        <v>5061.9644034278181</v>
      </c>
      <c r="K57" s="49">
        <v>76790</v>
      </c>
      <c r="L57" s="19" t="s">
        <v>185</v>
      </c>
      <c r="M57" s="18"/>
    </row>
    <row r="58" spans="1:13">
      <c r="A58" s="19" t="s">
        <v>188</v>
      </c>
      <c r="B58" s="19" t="s">
        <v>183</v>
      </c>
      <c r="C58" s="46" t="s">
        <v>139</v>
      </c>
      <c r="D58" s="19">
        <v>3.7</v>
      </c>
      <c r="E58" s="19" t="s">
        <v>182</v>
      </c>
      <c r="F58" s="47">
        <v>10.66</v>
      </c>
      <c r="G58" s="19">
        <v>0</v>
      </c>
      <c r="H58" s="19">
        <v>0</v>
      </c>
      <c r="I58" s="33" t="s">
        <v>50</v>
      </c>
      <c r="J58" s="22">
        <f t="shared" si="0"/>
        <v>5512.7579737335836</v>
      </c>
      <c r="K58" s="49">
        <v>58766</v>
      </c>
      <c r="L58" s="19" t="s">
        <v>185</v>
      </c>
      <c r="M58" s="18"/>
    </row>
    <row r="59" spans="1:13">
      <c r="A59" s="19" t="s">
        <v>188</v>
      </c>
      <c r="B59" s="19" t="s">
        <v>183</v>
      </c>
      <c r="C59" s="46" t="s">
        <v>140</v>
      </c>
      <c r="D59" s="19">
        <v>3.7</v>
      </c>
      <c r="E59" s="19" t="s">
        <v>182</v>
      </c>
      <c r="F59" s="47">
        <v>14.57</v>
      </c>
      <c r="G59" s="19">
        <v>0</v>
      </c>
      <c r="H59" s="19">
        <v>0</v>
      </c>
      <c r="I59" s="33" t="s">
        <v>50</v>
      </c>
      <c r="J59" s="22">
        <f t="shared" si="0"/>
        <v>7482.1551132463965</v>
      </c>
      <c r="K59" s="49">
        <v>109015</v>
      </c>
      <c r="L59" s="19" t="s">
        <v>185</v>
      </c>
      <c r="M59" s="18"/>
    </row>
    <row r="60" spans="1:13">
      <c r="A60" s="19" t="s">
        <v>188</v>
      </c>
      <c r="B60" s="19" t="s">
        <v>183</v>
      </c>
      <c r="C60" s="46" t="s">
        <v>141</v>
      </c>
      <c r="D60" s="19">
        <v>3.7</v>
      </c>
      <c r="E60" s="19" t="s">
        <v>182</v>
      </c>
      <c r="F60" s="47">
        <v>41.87</v>
      </c>
      <c r="G60" s="19">
        <v>0</v>
      </c>
      <c r="H60" s="19">
        <v>0</v>
      </c>
      <c r="I60" s="33" t="s">
        <v>50</v>
      </c>
      <c r="J60" s="22">
        <f t="shared" si="0"/>
        <v>5815.9780272271319</v>
      </c>
      <c r="K60" s="49">
        <v>243515</v>
      </c>
      <c r="L60" s="19" t="s">
        <v>185</v>
      </c>
      <c r="M60" s="18"/>
    </row>
    <row r="61" spans="1:13">
      <c r="A61" s="19" t="s">
        <v>188</v>
      </c>
      <c r="B61" s="19" t="s">
        <v>183</v>
      </c>
      <c r="C61" s="46" t="s">
        <v>142</v>
      </c>
      <c r="D61" s="19">
        <v>3.7</v>
      </c>
      <c r="E61" s="19" t="s">
        <v>182</v>
      </c>
      <c r="F61" s="47">
        <v>11.39</v>
      </c>
      <c r="G61" s="19">
        <v>0</v>
      </c>
      <c r="H61" s="19">
        <v>0</v>
      </c>
      <c r="I61" s="33" t="s">
        <v>50</v>
      </c>
      <c r="J61" s="22">
        <f t="shared" si="0"/>
        <v>6014.749780509218</v>
      </c>
      <c r="K61" s="49">
        <v>68508</v>
      </c>
      <c r="L61" s="19" t="s">
        <v>185</v>
      </c>
      <c r="M61" s="18"/>
    </row>
    <row r="62" spans="1:13">
      <c r="A62" s="19" t="s">
        <v>188</v>
      </c>
      <c r="B62" s="19" t="s">
        <v>183</v>
      </c>
      <c r="C62" s="46" t="s">
        <v>143</v>
      </c>
      <c r="D62" s="19">
        <v>3.7</v>
      </c>
      <c r="E62" s="19" t="s">
        <v>182</v>
      </c>
      <c r="F62" s="47">
        <v>8.84</v>
      </c>
      <c r="G62" s="19">
        <v>0</v>
      </c>
      <c r="H62" s="19">
        <v>0</v>
      </c>
      <c r="I62" s="33" t="s">
        <v>50</v>
      </c>
      <c r="J62" s="22">
        <f t="shared" si="0"/>
        <v>6287.443438914027</v>
      </c>
      <c r="K62" s="49">
        <v>55581</v>
      </c>
      <c r="L62" s="19" t="s">
        <v>185</v>
      </c>
      <c r="M62" s="18"/>
    </row>
    <row r="63" spans="1:13">
      <c r="A63" s="19" t="s">
        <v>188</v>
      </c>
      <c r="B63" s="19" t="s">
        <v>183</v>
      </c>
      <c r="C63" s="46" t="s">
        <v>144</v>
      </c>
      <c r="D63" s="19">
        <v>3.7</v>
      </c>
      <c r="E63" s="19" t="s">
        <v>182</v>
      </c>
      <c r="F63" s="47">
        <v>25.89</v>
      </c>
      <c r="G63" s="19">
        <v>0</v>
      </c>
      <c r="H63" s="19">
        <v>0</v>
      </c>
      <c r="I63" s="33" t="s">
        <v>50</v>
      </c>
      <c r="J63" s="22">
        <f t="shared" si="0"/>
        <v>6840.8265739667822</v>
      </c>
      <c r="K63" s="49">
        <v>177109</v>
      </c>
      <c r="L63" s="19" t="s">
        <v>185</v>
      </c>
      <c r="M63" s="18"/>
    </row>
    <row r="64" spans="1:13">
      <c r="A64" s="19" t="s">
        <v>188</v>
      </c>
      <c r="B64" s="19" t="s">
        <v>183</v>
      </c>
      <c r="C64" s="46" t="s">
        <v>145</v>
      </c>
      <c r="D64" s="19">
        <v>3.7</v>
      </c>
      <c r="E64" s="19" t="s">
        <v>182</v>
      </c>
      <c r="F64" s="47">
        <v>9.86</v>
      </c>
      <c r="G64" s="19">
        <v>0</v>
      </c>
      <c r="H64" s="19">
        <v>0</v>
      </c>
      <c r="I64" s="33" t="s">
        <v>50</v>
      </c>
      <c r="J64" s="22">
        <f t="shared" si="0"/>
        <v>6139.4523326572007</v>
      </c>
      <c r="K64" s="49">
        <v>60535</v>
      </c>
      <c r="L64" s="19" t="s">
        <v>185</v>
      </c>
      <c r="M64" s="18"/>
    </row>
    <row r="65" spans="1:13">
      <c r="A65" s="19" t="s">
        <v>188</v>
      </c>
      <c r="B65" s="19" t="s">
        <v>183</v>
      </c>
      <c r="C65" s="46" t="s">
        <v>146</v>
      </c>
      <c r="D65" s="19">
        <v>3.7</v>
      </c>
      <c r="E65" s="19" t="s">
        <v>182</v>
      </c>
      <c r="F65" s="48">
        <v>26.2</v>
      </c>
      <c r="G65" s="19">
        <v>0</v>
      </c>
      <c r="H65" s="19">
        <v>0</v>
      </c>
      <c r="I65" s="33" t="s">
        <v>50</v>
      </c>
      <c r="J65" s="22">
        <f t="shared" si="0"/>
        <v>6540.2671755725196</v>
      </c>
      <c r="K65" s="49">
        <v>171355</v>
      </c>
      <c r="L65" s="19" t="s">
        <v>185</v>
      </c>
      <c r="M65" s="18"/>
    </row>
    <row r="66" spans="1:13">
      <c r="A66" s="19" t="s">
        <v>188</v>
      </c>
      <c r="B66" s="19" t="s">
        <v>183</v>
      </c>
      <c r="C66" s="46" t="s">
        <v>147</v>
      </c>
      <c r="D66" s="19">
        <v>3.7</v>
      </c>
      <c r="E66" s="19" t="s">
        <v>182</v>
      </c>
      <c r="F66" s="47">
        <v>8.84</v>
      </c>
      <c r="G66" s="19">
        <v>0</v>
      </c>
      <c r="H66" s="19">
        <v>0</v>
      </c>
      <c r="I66" s="33" t="s">
        <v>50</v>
      </c>
      <c r="J66" s="22">
        <f t="shared" si="0"/>
        <v>6287.443438914027</v>
      </c>
      <c r="K66" s="49">
        <v>55581</v>
      </c>
      <c r="L66" s="19" t="s">
        <v>185</v>
      </c>
      <c r="M66" s="18"/>
    </row>
    <row r="67" spans="1:13">
      <c r="A67" s="19" t="s">
        <v>188</v>
      </c>
      <c r="B67" s="19" t="s">
        <v>183</v>
      </c>
      <c r="C67" s="46" t="s">
        <v>148</v>
      </c>
      <c r="D67" s="19">
        <v>3.7</v>
      </c>
      <c r="E67" s="19" t="s">
        <v>182</v>
      </c>
      <c r="F67" s="47">
        <v>10.53</v>
      </c>
      <c r="G67" s="19">
        <v>0</v>
      </c>
      <c r="H67" s="19">
        <v>0</v>
      </c>
      <c r="I67" s="33" t="s">
        <v>50</v>
      </c>
      <c r="J67" s="22">
        <f t="shared" si="0"/>
        <v>6022.5071225071233</v>
      </c>
      <c r="K67" s="49">
        <v>63417</v>
      </c>
      <c r="L67" s="19" t="s">
        <v>185</v>
      </c>
      <c r="M67" s="18"/>
    </row>
    <row r="68" spans="1:13">
      <c r="A68" s="19" t="s">
        <v>188</v>
      </c>
      <c r="B68" s="19" t="s">
        <v>183</v>
      </c>
      <c r="C68" s="46" t="s">
        <v>149</v>
      </c>
      <c r="D68" s="19">
        <v>3.7</v>
      </c>
      <c r="E68" s="19" t="s">
        <v>182</v>
      </c>
      <c r="F68" s="47">
        <v>11.39</v>
      </c>
      <c r="G68" s="19">
        <v>0</v>
      </c>
      <c r="H68" s="19">
        <v>0</v>
      </c>
      <c r="I68" s="33" t="s">
        <v>50</v>
      </c>
      <c r="J68" s="22">
        <f t="shared" si="0"/>
        <v>6014.749780509218</v>
      </c>
      <c r="K68" s="49">
        <v>68508</v>
      </c>
      <c r="L68" s="19" t="s">
        <v>185</v>
      </c>
      <c r="M68" s="18"/>
    </row>
    <row r="69" spans="1:13">
      <c r="A69" s="19" t="s">
        <v>188</v>
      </c>
      <c r="B69" s="19" t="s">
        <v>183</v>
      </c>
      <c r="C69" s="46" t="s">
        <v>150</v>
      </c>
      <c r="D69" s="19">
        <v>3.7</v>
      </c>
      <c r="E69" s="19" t="s">
        <v>182</v>
      </c>
      <c r="F69" s="47">
        <v>14.57</v>
      </c>
      <c r="G69" s="19">
        <v>0</v>
      </c>
      <c r="H69" s="19">
        <v>0</v>
      </c>
      <c r="I69" s="33" t="s">
        <v>50</v>
      </c>
      <c r="J69" s="22">
        <f t="shared" si="0"/>
        <v>7482.1551132463965</v>
      </c>
      <c r="K69" s="49">
        <v>109015</v>
      </c>
      <c r="L69" s="19" t="s">
        <v>185</v>
      </c>
      <c r="M69" s="18"/>
    </row>
    <row r="70" spans="1:13">
      <c r="A70" s="19" t="s">
        <v>188</v>
      </c>
      <c r="B70" s="19" t="s">
        <v>183</v>
      </c>
      <c r="C70" s="46" t="s">
        <v>151</v>
      </c>
      <c r="D70" s="19">
        <v>3.7</v>
      </c>
      <c r="E70" s="19" t="s">
        <v>182</v>
      </c>
      <c r="F70" s="47">
        <v>14.57</v>
      </c>
      <c r="G70" s="19">
        <v>0</v>
      </c>
      <c r="H70" s="19">
        <v>0</v>
      </c>
      <c r="I70" s="33" t="s">
        <v>50</v>
      </c>
      <c r="J70" s="22">
        <f t="shared" ref="J70:J100" si="1">K70/F70</f>
        <v>7482.1551132463965</v>
      </c>
      <c r="K70" s="49">
        <v>109015</v>
      </c>
      <c r="L70" s="19" t="s">
        <v>185</v>
      </c>
      <c r="M70" s="18"/>
    </row>
    <row r="71" spans="1:13">
      <c r="A71" s="19" t="s">
        <v>188</v>
      </c>
      <c r="B71" s="19" t="s">
        <v>183</v>
      </c>
      <c r="C71" s="46" t="s">
        <v>152</v>
      </c>
      <c r="D71" s="19">
        <v>3.7</v>
      </c>
      <c r="E71" s="19" t="s">
        <v>182</v>
      </c>
      <c r="F71" s="47">
        <v>8.84</v>
      </c>
      <c r="G71" s="19">
        <v>0</v>
      </c>
      <c r="H71" s="19">
        <v>0</v>
      </c>
      <c r="I71" s="33" t="s">
        <v>50</v>
      </c>
      <c r="J71" s="22">
        <f t="shared" si="1"/>
        <v>6287.443438914027</v>
      </c>
      <c r="K71" s="49">
        <v>55581</v>
      </c>
      <c r="L71" s="19" t="s">
        <v>185</v>
      </c>
      <c r="M71" s="18"/>
    </row>
    <row r="72" spans="1:13">
      <c r="A72" s="19" t="s">
        <v>188</v>
      </c>
      <c r="B72" s="19" t="s">
        <v>183</v>
      </c>
      <c r="C72" s="46" t="s">
        <v>153</v>
      </c>
      <c r="D72" s="19">
        <v>3.7</v>
      </c>
      <c r="E72" s="19" t="s">
        <v>182</v>
      </c>
      <c r="F72" s="47">
        <v>12.75</v>
      </c>
      <c r="G72" s="19">
        <v>0</v>
      </c>
      <c r="H72" s="19">
        <v>0</v>
      </c>
      <c r="I72" s="33" t="s">
        <v>50</v>
      </c>
      <c r="J72" s="22">
        <f t="shared" si="1"/>
        <v>5494.3529411764703</v>
      </c>
      <c r="K72" s="49">
        <v>70053</v>
      </c>
      <c r="L72" s="19" t="s">
        <v>185</v>
      </c>
      <c r="M72" s="18"/>
    </row>
    <row r="73" spans="1:13">
      <c r="A73" s="19" t="s">
        <v>188</v>
      </c>
      <c r="B73" s="19" t="s">
        <v>183</v>
      </c>
      <c r="C73" s="46" t="s">
        <v>154</v>
      </c>
      <c r="D73" s="19">
        <v>3.7</v>
      </c>
      <c r="E73" s="19" t="s">
        <v>182</v>
      </c>
      <c r="F73" s="47">
        <v>11.57</v>
      </c>
      <c r="G73" s="19">
        <v>0</v>
      </c>
      <c r="H73" s="19">
        <v>0</v>
      </c>
      <c r="I73" s="33" t="s">
        <v>50</v>
      </c>
      <c r="J73" s="22">
        <f t="shared" si="1"/>
        <v>5544.6845289541916</v>
      </c>
      <c r="K73" s="49">
        <v>64152</v>
      </c>
      <c r="L73" s="19" t="s">
        <v>185</v>
      </c>
      <c r="M73" s="18"/>
    </row>
    <row r="74" spans="1:13">
      <c r="A74" s="19" t="s">
        <v>188</v>
      </c>
      <c r="B74" s="19" t="s">
        <v>183</v>
      </c>
      <c r="C74" s="46" t="s">
        <v>155</v>
      </c>
      <c r="D74" s="19">
        <v>3.7</v>
      </c>
      <c r="E74" s="19" t="s">
        <v>182</v>
      </c>
      <c r="F74" s="47">
        <v>20.03</v>
      </c>
      <c r="G74" s="19">
        <v>0</v>
      </c>
      <c r="H74" s="19">
        <v>0</v>
      </c>
      <c r="I74" s="33" t="s">
        <v>50</v>
      </c>
      <c r="J74" s="22">
        <f t="shared" si="1"/>
        <v>5161.7573639540688</v>
      </c>
      <c r="K74" s="49">
        <v>103390</v>
      </c>
      <c r="L74" s="19" t="s">
        <v>185</v>
      </c>
      <c r="M74" s="18"/>
    </row>
    <row r="75" spans="1:13">
      <c r="A75" s="19" t="s">
        <v>188</v>
      </c>
      <c r="B75" s="19" t="s">
        <v>183</v>
      </c>
      <c r="C75" s="46" t="s">
        <v>156</v>
      </c>
      <c r="D75" s="19">
        <v>3.7</v>
      </c>
      <c r="E75" s="19" t="s">
        <v>182</v>
      </c>
      <c r="F75" s="47">
        <v>12.91</v>
      </c>
      <c r="G75" s="19">
        <v>0</v>
      </c>
      <c r="H75" s="19">
        <v>0</v>
      </c>
      <c r="I75" s="33" t="s">
        <v>50</v>
      </c>
      <c r="J75" s="22">
        <f t="shared" si="1"/>
        <v>5583.6560805577074</v>
      </c>
      <c r="K75" s="49">
        <v>72085</v>
      </c>
      <c r="L75" s="19" t="s">
        <v>185</v>
      </c>
      <c r="M75" s="18"/>
    </row>
    <row r="76" spans="1:13">
      <c r="A76" s="19" t="s">
        <v>188</v>
      </c>
      <c r="B76" s="19" t="s">
        <v>183</v>
      </c>
      <c r="C76" s="46" t="s">
        <v>157</v>
      </c>
      <c r="D76" s="19">
        <v>3.7</v>
      </c>
      <c r="E76" s="19" t="s">
        <v>182</v>
      </c>
      <c r="F76" s="47">
        <v>8.84</v>
      </c>
      <c r="G76" s="19">
        <v>0</v>
      </c>
      <c r="H76" s="19">
        <v>0</v>
      </c>
      <c r="I76" s="33" t="s">
        <v>50</v>
      </c>
      <c r="J76" s="22">
        <f t="shared" si="1"/>
        <v>6287.443438914027</v>
      </c>
      <c r="K76" s="49">
        <v>55581</v>
      </c>
      <c r="L76" s="19" t="s">
        <v>185</v>
      </c>
      <c r="M76" s="18"/>
    </row>
    <row r="77" spans="1:13">
      <c r="A77" s="19" t="s">
        <v>188</v>
      </c>
      <c r="B77" s="19" t="s">
        <v>183</v>
      </c>
      <c r="C77" s="46" t="s">
        <v>158</v>
      </c>
      <c r="D77" s="19">
        <v>3.7</v>
      </c>
      <c r="E77" s="19" t="s">
        <v>182</v>
      </c>
      <c r="F77" s="47">
        <v>11.57</v>
      </c>
      <c r="G77" s="19">
        <v>0</v>
      </c>
      <c r="H77" s="19">
        <v>0</v>
      </c>
      <c r="I77" s="33" t="s">
        <v>50</v>
      </c>
      <c r="J77" s="22">
        <f t="shared" si="1"/>
        <v>5544.6845289541916</v>
      </c>
      <c r="K77" s="49">
        <v>64152</v>
      </c>
      <c r="L77" s="19" t="s">
        <v>185</v>
      </c>
      <c r="M77" s="18"/>
    </row>
    <row r="78" spans="1:13">
      <c r="A78" s="19" t="s">
        <v>188</v>
      </c>
      <c r="B78" s="19" t="s">
        <v>183</v>
      </c>
      <c r="C78" s="46" t="s">
        <v>159</v>
      </c>
      <c r="D78" s="19">
        <v>3.7</v>
      </c>
      <c r="E78" s="19" t="s">
        <v>182</v>
      </c>
      <c r="F78" s="47">
        <v>14.57</v>
      </c>
      <c r="G78" s="19">
        <v>0</v>
      </c>
      <c r="H78" s="19">
        <v>0</v>
      </c>
      <c r="I78" s="33" t="s">
        <v>50</v>
      </c>
      <c r="J78" s="22">
        <f t="shared" si="1"/>
        <v>7482.1551132463965</v>
      </c>
      <c r="K78" s="49">
        <v>109015</v>
      </c>
      <c r="L78" s="19" t="s">
        <v>185</v>
      </c>
      <c r="M78" s="18"/>
    </row>
    <row r="79" spans="1:13">
      <c r="A79" s="19" t="s">
        <v>188</v>
      </c>
      <c r="B79" s="19" t="s">
        <v>183</v>
      </c>
      <c r="C79" s="46" t="s">
        <v>160</v>
      </c>
      <c r="D79" s="19">
        <v>3.7</v>
      </c>
      <c r="E79" s="19" t="s">
        <v>182</v>
      </c>
      <c r="F79" s="47">
        <v>41.87</v>
      </c>
      <c r="G79" s="19">
        <v>0</v>
      </c>
      <c r="H79" s="19">
        <v>0</v>
      </c>
      <c r="I79" s="33" t="s">
        <v>50</v>
      </c>
      <c r="J79" s="22">
        <f t="shared" si="1"/>
        <v>5815.9780272271319</v>
      </c>
      <c r="K79" s="49">
        <v>243515</v>
      </c>
      <c r="L79" s="19" t="s">
        <v>185</v>
      </c>
      <c r="M79" s="18"/>
    </row>
    <row r="80" spans="1:13">
      <c r="A80" s="19" t="s">
        <v>188</v>
      </c>
      <c r="B80" s="19" t="s">
        <v>183</v>
      </c>
      <c r="C80" s="46" t="s">
        <v>161</v>
      </c>
      <c r="D80" s="19">
        <v>3.7</v>
      </c>
      <c r="E80" s="19" t="s">
        <v>182</v>
      </c>
      <c r="F80" s="47">
        <v>20.23</v>
      </c>
      <c r="G80" s="19">
        <v>0</v>
      </c>
      <c r="H80" s="19">
        <v>0</v>
      </c>
      <c r="I80" s="33" t="s">
        <v>50</v>
      </c>
      <c r="J80" s="22">
        <f t="shared" si="1"/>
        <v>5437.2219476025703</v>
      </c>
      <c r="K80" s="49">
        <v>109995</v>
      </c>
      <c r="L80" s="19" t="s">
        <v>185</v>
      </c>
      <c r="M80" s="18"/>
    </row>
    <row r="81" spans="1:13">
      <c r="A81" s="19" t="s">
        <v>188</v>
      </c>
      <c r="B81" s="19" t="s">
        <v>183</v>
      </c>
      <c r="C81" s="46" t="s">
        <v>162</v>
      </c>
      <c r="D81" s="19">
        <v>3.7</v>
      </c>
      <c r="E81" s="19" t="s">
        <v>182</v>
      </c>
      <c r="F81" s="47">
        <v>26.52</v>
      </c>
      <c r="G81" s="19">
        <v>0</v>
      </c>
      <c r="H81" s="19">
        <v>0</v>
      </c>
      <c r="I81" s="33" t="s">
        <v>50</v>
      </c>
      <c r="J81" s="22">
        <f t="shared" si="1"/>
        <v>6532.7677224736053</v>
      </c>
      <c r="K81" s="49">
        <v>173249</v>
      </c>
      <c r="L81" s="19" t="s">
        <v>185</v>
      </c>
      <c r="M81" s="18"/>
    </row>
    <row r="82" spans="1:13">
      <c r="A82" s="19" t="s">
        <v>188</v>
      </c>
      <c r="B82" s="19" t="s">
        <v>183</v>
      </c>
      <c r="C82" s="46" t="s">
        <v>163</v>
      </c>
      <c r="D82" s="19">
        <v>3.7</v>
      </c>
      <c r="E82" s="19" t="s">
        <v>182</v>
      </c>
      <c r="F82" s="48">
        <v>18</v>
      </c>
      <c r="G82" s="19">
        <v>0</v>
      </c>
      <c r="H82" s="19">
        <v>0</v>
      </c>
      <c r="I82" s="33" t="s">
        <v>50</v>
      </c>
      <c r="J82" s="22">
        <f t="shared" si="1"/>
        <v>5437.666666666667</v>
      </c>
      <c r="K82" s="49">
        <v>97878</v>
      </c>
      <c r="L82" s="19" t="s">
        <v>185</v>
      </c>
      <c r="M82" s="18"/>
    </row>
    <row r="83" spans="1:13">
      <c r="A83" s="19" t="s">
        <v>188</v>
      </c>
      <c r="B83" s="19" t="s">
        <v>183</v>
      </c>
      <c r="C83" s="46" t="s">
        <v>164</v>
      </c>
      <c r="D83" s="19">
        <v>3.7</v>
      </c>
      <c r="E83" s="19" t="s">
        <v>182</v>
      </c>
      <c r="F83" s="47">
        <v>12.48</v>
      </c>
      <c r="G83" s="19">
        <v>0</v>
      </c>
      <c r="H83" s="19">
        <v>0</v>
      </c>
      <c r="I83" s="33" t="s">
        <v>50</v>
      </c>
      <c r="J83" s="22">
        <f t="shared" si="1"/>
        <v>8178.2051282051279</v>
      </c>
      <c r="K83" s="49">
        <v>102064</v>
      </c>
      <c r="L83" s="19" t="s">
        <v>185</v>
      </c>
      <c r="M83" s="18"/>
    </row>
    <row r="84" spans="1:13">
      <c r="A84" s="19" t="s">
        <v>188</v>
      </c>
      <c r="B84" s="19" t="s">
        <v>183</v>
      </c>
      <c r="C84" s="46" t="s">
        <v>165</v>
      </c>
      <c r="D84" s="19">
        <v>3.7</v>
      </c>
      <c r="E84" s="19" t="s">
        <v>182</v>
      </c>
      <c r="F84" s="47">
        <v>23.56</v>
      </c>
      <c r="G84" s="19">
        <v>0</v>
      </c>
      <c r="H84" s="19">
        <v>0</v>
      </c>
      <c r="I84" s="33" t="s">
        <v>50</v>
      </c>
      <c r="J84" s="22">
        <f t="shared" si="1"/>
        <v>5505.3904923599321</v>
      </c>
      <c r="K84" s="49">
        <v>129707</v>
      </c>
      <c r="L84" s="19" t="s">
        <v>185</v>
      </c>
      <c r="M84" s="18"/>
    </row>
    <row r="85" spans="1:13">
      <c r="A85" s="19" t="s">
        <v>188</v>
      </c>
      <c r="B85" s="19" t="s">
        <v>183</v>
      </c>
      <c r="C85" s="46" t="s">
        <v>166</v>
      </c>
      <c r="D85" s="19">
        <v>3.7</v>
      </c>
      <c r="E85" s="19" t="s">
        <v>182</v>
      </c>
      <c r="F85" s="48">
        <v>21</v>
      </c>
      <c r="G85" s="19">
        <v>0</v>
      </c>
      <c r="H85" s="19">
        <v>0</v>
      </c>
      <c r="I85" s="33" t="s">
        <v>50</v>
      </c>
      <c r="J85" s="22">
        <f t="shared" si="1"/>
        <v>6797.1904761904761</v>
      </c>
      <c r="K85" s="49">
        <v>142741</v>
      </c>
      <c r="L85" s="19" t="s">
        <v>185</v>
      </c>
      <c r="M85" s="18"/>
    </row>
    <row r="86" spans="1:13">
      <c r="A86" s="19" t="s">
        <v>188</v>
      </c>
      <c r="B86" s="19" t="s">
        <v>183</v>
      </c>
      <c r="C86" s="46" t="s">
        <v>167</v>
      </c>
      <c r="D86" s="19">
        <v>3.7</v>
      </c>
      <c r="E86" s="19" t="s">
        <v>182</v>
      </c>
      <c r="F86" s="48">
        <v>11.4</v>
      </c>
      <c r="G86" s="19">
        <v>0</v>
      </c>
      <c r="H86" s="19">
        <v>0</v>
      </c>
      <c r="I86" s="33" t="s">
        <v>50</v>
      </c>
      <c r="J86" s="22">
        <f t="shared" si="1"/>
        <v>7916.6666666666661</v>
      </c>
      <c r="K86" s="49">
        <v>90250</v>
      </c>
      <c r="L86" s="19" t="s">
        <v>185</v>
      </c>
      <c r="M86" s="18"/>
    </row>
    <row r="87" spans="1:13">
      <c r="A87" s="19" t="s">
        <v>188</v>
      </c>
      <c r="B87" s="19" t="s">
        <v>183</v>
      </c>
      <c r="C87" s="46" t="s">
        <v>168</v>
      </c>
      <c r="D87" s="19">
        <v>3.7</v>
      </c>
      <c r="E87" s="19" t="s">
        <v>182</v>
      </c>
      <c r="F87" s="47">
        <v>12.54</v>
      </c>
      <c r="G87" s="19">
        <v>0</v>
      </c>
      <c r="H87" s="19">
        <v>0</v>
      </c>
      <c r="I87" s="33" t="s">
        <v>50</v>
      </c>
      <c r="J87" s="22">
        <f t="shared" si="1"/>
        <v>7735.1674641148329</v>
      </c>
      <c r="K87" s="49">
        <v>96999</v>
      </c>
      <c r="L87" s="19" t="s">
        <v>185</v>
      </c>
      <c r="M87" s="18"/>
    </row>
    <row r="88" spans="1:13">
      <c r="A88" s="19" t="s">
        <v>188</v>
      </c>
      <c r="B88" s="19" t="s">
        <v>183</v>
      </c>
      <c r="C88" s="46" t="s">
        <v>169</v>
      </c>
      <c r="D88" s="19">
        <v>3.7</v>
      </c>
      <c r="E88" s="19" t="s">
        <v>182</v>
      </c>
      <c r="F88" s="47">
        <v>12.54</v>
      </c>
      <c r="G88" s="19">
        <v>0</v>
      </c>
      <c r="H88" s="19">
        <v>0</v>
      </c>
      <c r="I88" s="33" t="s">
        <v>50</v>
      </c>
      <c r="J88" s="22">
        <f t="shared" si="1"/>
        <v>7735.1674641148329</v>
      </c>
      <c r="K88" s="49">
        <v>96999</v>
      </c>
      <c r="L88" s="19" t="s">
        <v>185</v>
      </c>
      <c r="M88" s="18"/>
    </row>
    <row r="89" spans="1:13">
      <c r="A89" s="19" t="s">
        <v>188</v>
      </c>
      <c r="B89" s="19" t="s">
        <v>183</v>
      </c>
      <c r="C89" s="46" t="s">
        <v>170</v>
      </c>
      <c r="D89" s="19">
        <v>3.7</v>
      </c>
      <c r="E89" s="19" t="s">
        <v>182</v>
      </c>
      <c r="F89" s="47">
        <v>11.4</v>
      </c>
      <c r="G89" s="19">
        <v>0</v>
      </c>
      <c r="H89" s="19">
        <v>0</v>
      </c>
      <c r="I89" s="33" t="s">
        <v>50</v>
      </c>
      <c r="J89" s="22">
        <f t="shared" si="1"/>
        <v>7916.6666666666661</v>
      </c>
      <c r="K89" s="49">
        <v>90250</v>
      </c>
      <c r="L89" s="19" t="s">
        <v>185</v>
      </c>
      <c r="M89" s="18"/>
    </row>
    <row r="90" spans="1:13">
      <c r="A90" s="19" t="s">
        <v>188</v>
      </c>
      <c r="B90" s="19" t="s">
        <v>183</v>
      </c>
      <c r="C90" s="46" t="s">
        <v>171</v>
      </c>
      <c r="D90" s="19">
        <v>3.7</v>
      </c>
      <c r="E90" s="19" t="s">
        <v>182</v>
      </c>
      <c r="F90" s="47">
        <v>25</v>
      </c>
      <c r="G90" s="19">
        <v>0</v>
      </c>
      <c r="H90" s="19">
        <v>0</v>
      </c>
      <c r="I90" s="33" t="s">
        <v>50</v>
      </c>
      <c r="J90" s="22">
        <f t="shared" si="1"/>
        <v>5529.24</v>
      </c>
      <c r="K90" s="49">
        <v>138231</v>
      </c>
      <c r="L90" s="19" t="s">
        <v>185</v>
      </c>
      <c r="M90" s="18"/>
    </row>
    <row r="91" spans="1:13">
      <c r="A91" s="19" t="s">
        <v>188</v>
      </c>
      <c r="B91" s="19" t="s">
        <v>183</v>
      </c>
      <c r="C91" s="46" t="s">
        <v>172</v>
      </c>
      <c r="D91" s="19">
        <v>3.7</v>
      </c>
      <c r="E91" s="19" t="s">
        <v>182</v>
      </c>
      <c r="F91" s="47">
        <v>21</v>
      </c>
      <c r="G91" s="19">
        <v>0</v>
      </c>
      <c r="H91" s="19">
        <v>0</v>
      </c>
      <c r="I91" s="33" t="s">
        <v>50</v>
      </c>
      <c r="J91" s="22">
        <f t="shared" si="1"/>
        <v>6797.1904761904761</v>
      </c>
      <c r="K91" s="49">
        <v>142741</v>
      </c>
      <c r="L91" s="19" t="s">
        <v>185</v>
      </c>
      <c r="M91" s="18"/>
    </row>
    <row r="92" spans="1:13">
      <c r="A92" s="19" t="s">
        <v>188</v>
      </c>
      <c r="B92" s="19" t="s">
        <v>183</v>
      </c>
      <c r="C92" s="46" t="s">
        <v>173</v>
      </c>
      <c r="D92" s="19">
        <v>3.7</v>
      </c>
      <c r="E92" s="19" t="s">
        <v>182</v>
      </c>
      <c r="F92" s="47">
        <v>25.72</v>
      </c>
      <c r="G92" s="19">
        <v>0</v>
      </c>
      <c r="H92" s="19">
        <v>0</v>
      </c>
      <c r="I92" s="33" t="s">
        <v>50</v>
      </c>
      <c r="J92" s="22">
        <f t="shared" si="1"/>
        <v>5245.1010886469676</v>
      </c>
      <c r="K92" s="49">
        <v>134904</v>
      </c>
      <c r="L92" s="19" t="s">
        <v>185</v>
      </c>
      <c r="M92" s="18"/>
    </row>
    <row r="93" spans="1:13">
      <c r="A93" s="19" t="s">
        <v>188</v>
      </c>
      <c r="B93" s="19" t="s">
        <v>183</v>
      </c>
      <c r="C93" s="46" t="s">
        <v>174</v>
      </c>
      <c r="D93" s="19">
        <v>3.7</v>
      </c>
      <c r="E93" s="19" t="s">
        <v>182</v>
      </c>
      <c r="F93" s="47">
        <v>12.48</v>
      </c>
      <c r="G93" s="19">
        <v>0</v>
      </c>
      <c r="H93" s="19">
        <v>0</v>
      </c>
      <c r="I93" s="33" t="s">
        <v>50</v>
      </c>
      <c r="J93" s="22">
        <f t="shared" si="1"/>
        <v>8178.2051282051279</v>
      </c>
      <c r="K93" s="49">
        <v>102064</v>
      </c>
      <c r="L93" s="19" t="s">
        <v>185</v>
      </c>
      <c r="M93" s="18"/>
    </row>
    <row r="94" spans="1:13">
      <c r="A94" s="19" t="s">
        <v>188</v>
      </c>
      <c r="B94" s="19" t="s">
        <v>183</v>
      </c>
      <c r="C94" s="46" t="s">
        <v>175</v>
      </c>
      <c r="D94" s="19">
        <v>3.7</v>
      </c>
      <c r="E94" s="19" t="s">
        <v>182</v>
      </c>
      <c r="F94" s="47">
        <v>44.53</v>
      </c>
      <c r="G94" s="19">
        <v>0</v>
      </c>
      <c r="H94" s="19">
        <v>0</v>
      </c>
      <c r="I94" s="33" t="s">
        <v>50</v>
      </c>
      <c r="J94" s="22">
        <f t="shared" si="1"/>
        <v>5505.6591062205252</v>
      </c>
      <c r="K94" s="49">
        <v>245167</v>
      </c>
      <c r="L94" s="19" t="s">
        <v>185</v>
      </c>
      <c r="M94" s="18"/>
    </row>
    <row r="95" spans="1:13">
      <c r="A95" s="19" t="s">
        <v>188</v>
      </c>
      <c r="B95" s="19" t="s">
        <v>183</v>
      </c>
      <c r="C95" s="46" t="s">
        <v>176</v>
      </c>
      <c r="D95" s="19">
        <v>3.7</v>
      </c>
      <c r="E95" s="19" t="s">
        <v>182</v>
      </c>
      <c r="F95" s="47">
        <v>8.84</v>
      </c>
      <c r="G95" s="19">
        <v>0</v>
      </c>
      <c r="H95" s="19">
        <v>0</v>
      </c>
      <c r="I95" s="33" t="s">
        <v>50</v>
      </c>
      <c r="J95" s="22">
        <f t="shared" si="1"/>
        <v>6287.443438914027</v>
      </c>
      <c r="K95" s="49">
        <v>55581</v>
      </c>
      <c r="L95" s="19" t="s">
        <v>185</v>
      </c>
      <c r="M95" s="18"/>
    </row>
    <row r="96" spans="1:13">
      <c r="A96" s="19" t="s">
        <v>188</v>
      </c>
      <c r="B96" s="19" t="s">
        <v>183</v>
      </c>
      <c r="C96" s="46" t="s">
        <v>177</v>
      </c>
      <c r="D96" s="19">
        <v>3.7</v>
      </c>
      <c r="E96" s="19" t="s">
        <v>182</v>
      </c>
      <c r="F96" s="47">
        <v>11.26</v>
      </c>
      <c r="G96" s="19">
        <v>0</v>
      </c>
      <c r="H96" s="19">
        <v>0</v>
      </c>
      <c r="I96" s="33" t="s">
        <v>50</v>
      </c>
      <c r="J96" s="22">
        <f t="shared" si="1"/>
        <v>5438.0994671403196</v>
      </c>
      <c r="K96" s="49">
        <v>61233</v>
      </c>
      <c r="L96" s="19" t="s">
        <v>185</v>
      </c>
      <c r="M96" s="18"/>
    </row>
    <row r="97" spans="1:13">
      <c r="A97" s="19" t="s">
        <v>188</v>
      </c>
      <c r="B97" s="19" t="s">
        <v>183</v>
      </c>
      <c r="C97" s="46" t="s">
        <v>178</v>
      </c>
      <c r="D97" s="19">
        <v>3.7</v>
      </c>
      <c r="E97" s="19" t="s">
        <v>182</v>
      </c>
      <c r="F97" s="47">
        <v>32.19</v>
      </c>
      <c r="G97" s="19">
        <v>0</v>
      </c>
      <c r="H97" s="19">
        <v>0</v>
      </c>
      <c r="I97" s="33" t="s">
        <v>50</v>
      </c>
      <c r="J97" s="22">
        <f t="shared" si="1"/>
        <v>5549.0525007766391</v>
      </c>
      <c r="K97" s="49">
        <v>178624</v>
      </c>
      <c r="L97" s="19" t="s">
        <v>185</v>
      </c>
      <c r="M97" s="18"/>
    </row>
    <row r="98" spans="1:13">
      <c r="A98" s="19" t="s">
        <v>188</v>
      </c>
      <c r="B98" s="19" t="s">
        <v>183</v>
      </c>
      <c r="C98" s="46" t="s">
        <v>179</v>
      </c>
      <c r="D98" s="19">
        <v>3.7</v>
      </c>
      <c r="E98" s="19" t="s">
        <v>182</v>
      </c>
      <c r="F98" s="47">
        <v>27.01</v>
      </c>
      <c r="G98" s="19">
        <v>0</v>
      </c>
      <c r="H98" s="19">
        <v>0</v>
      </c>
      <c r="I98" s="33" t="s">
        <v>50</v>
      </c>
      <c r="J98" s="22">
        <f t="shared" si="1"/>
        <v>5558.2747130692333</v>
      </c>
      <c r="K98" s="49">
        <v>150129</v>
      </c>
      <c r="L98" s="19" t="s">
        <v>185</v>
      </c>
      <c r="M98" s="18"/>
    </row>
    <row r="99" spans="1:13">
      <c r="A99" s="19" t="s">
        <v>188</v>
      </c>
      <c r="B99" s="19" t="s">
        <v>183</v>
      </c>
      <c r="C99" s="46" t="s">
        <v>180</v>
      </c>
      <c r="D99" s="19">
        <v>3.7</v>
      </c>
      <c r="E99" s="19" t="s">
        <v>182</v>
      </c>
      <c r="F99" s="47">
        <v>8.84</v>
      </c>
      <c r="G99" s="19">
        <v>0</v>
      </c>
      <c r="H99" s="19">
        <v>0</v>
      </c>
      <c r="I99" s="33" t="s">
        <v>50</v>
      </c>
      <c r="J99" s="22">
        <f t="shared" si="1"/>
        <v>5674.2081447963801</v>
      </c>
      <c r="K99" s="49">
        <v>50160</v>
      </c>
      <c r="L99" s="19" t="s">
        <v>185</v>
      </c>
      <c r="M99" s="18"/>
    </row>
    <row r="100" spans="1:13">
      <c r="A100" s="19" t="s">
        <v>188</v>
      </c>
      <c r="B100" s="19" t="s">
        <v>183</v>
      </c>
      <c r="C100" s="46" t="s">
        <v>181</v>
      </c>
      <c r="D100" s="19">
        <v>3.7</v>
      </c>
      <c r="E100" s="19" t="s">
        <v>182</v>
      </c>
      <c r="F100" s="47">
        <v>29.89</v>
      </c>
      <c r="G100" s="19">
        <v>0</v>
      </c>
      <c r="H100" s="19">
        <v>0</v>
      </c>
      <c r="I100" s="33" t="s">
        <v>50</v>
      </c>
      <c r="J100" s="22">
        <f t="shared" si="1"/>
        <v>5085.2793576446975</v>
      </c>
      <c r="K100" s="49">
        <v>151999</v>
      </c>
      <c r="L100" s="19" t="s">
        <v>185</v>
      </c>
      <c r="M100" s="18"/>
    </row>
    <row r="101" spans="1:13" ht="21" customHeight="1">
      <c r="A101" s="34" t="s">
        <v>45</v>
      </c>
      <c r="B101" s="35"/>
      <c r="C101" s="35"/>
      <c r="D101" s="35"/>
      <c r="E101" s="35"/>
      <c r="F101" s="34">
        <f>SUM(F5:F100)</f>
        <v>1964.6799999999996</v>
      </c>
      <c r="G101" s="19">
        <v>0</v>
      </c>
      <c r="H101" s="34"/>
      <c r="I101" s="36"/>
      <c r="J101" s="37">
        <f>K101/F101</f>
        <v>5966.4510251033262</v>
      </c>
      <c r="K101" s="50">
        <f>SUM(K5:K100)</f>
        <v>11722167</v>
      </c>
      <c r="L101" s="38"/>
      <c r="M101" s="38"/>
    </row>
    <row r="102" spans="1:13">
      <c r="A102" s="97" t="s">
        <v>184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>
      <c r="I103" s="26"/>
      <c r="J103" s="95" t="s">
        <v>53</v>
      </c>
      <c r="K103" s="96"/>
      <c r="L103" s="96"/>
      <c r="M103" s="26"/>
    </row>
    <row r="104" spans="1:13">
      <c r="I104" s="26"/>
      <c r="J104" s="29"/>
      <c r="K104" s="29"/>
      <c r="L104" s="29"/>
      <c r="M104" s="26"/>
    </row>
    <row r="105" spans="1:13">
      <c r="I105" s="26"/>
      <c r="J105" s="94"/>
      <c r="K105" s="94"/>
      <c r="L105" s="94"/>
      <c r="M105" s="26"/>
    </row>
  </sheetData>
  <mergeCells count="5">
    <mergeCell ref="A1:M1"/>
    <mergeCell ref="A2:M2"/>
    <mergeCell ref="J105:L105"/>
    <mergeCell ref="J103:L103"/>
    <mergeCell ref="A102:M102"/>
  </mergeCells>
  <phoneticPr fontId="1" type="noConversion"/>
  <pageMargins left="0.27" right="0.15" top="0.49" bottom="0.44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2021-08-31T03:11:59Z</dcterms:modified>
</cp:coreProperties>
</file>