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 activeTab="1"/>
  </bookViews>
  <sheets>
    <sheet name="标价牌" sheetId="2" r:id="rId1"/>
    <sheet name="商铺" sheetId="5" r:id="rId2"/>
  </sheets>
  <definedNames>
    <definedName name="_xlnm._FilterDatabase" localSheetId="1" hidden="1">商铺!$A$3:$L$16</definedName>
  </definedNames>
  <calcPr calcId="144525"/>
</workbook>
</file>

<file path=xl/sharedStrings.xml><?xml version="1.0" encoding="utf-8"?>
<sst xmlns="http://schemas.openxmlformats.org/spreadsheetml/2006/main" count="93">
  <si>
    <t>商品房销售标价牌</t>
  </si>
  <si>
    <t>开发企业名称</t>
  </si>
  <si>
    <t>宁波市海诚房地产开发有限公司</t>
  </si>
  <si>
    <t>楼盘名称</t>
  </si>
  <si>
    <t>千樾府</t>
  </si>
  <si>
    <t>坐落位置</t>
  </si>
  <si>
    <t>陆埠镇余姚高级中心东侧（中山与下横路交汇处）</t>
  </si>
  <si>
    <t>预售许可证号码</t>
  </si>
  <si>
    <t xml:space="preserve">余房预许字（2019）第54号 ；余房预许字（2019）第33号 </t>
  </si>
  <si>
    <t>预售许可幢数／套数</t>
  </si>
  <si>
    <t>791套（车位412个，住宅364套，商业15套）</t>
  </si>
  <si>
    <t>土地性质</t>
  </si>
  <si>
    <t>居住用地</t>
  </si>
  <si>
    <t>土地使用起止年限</t>
  </si>
  <si>
    <t>2019.1.23---2089.1.22</t>
  </si>
  <si>
    <t>容积率</t>
  </si>
  <si>
    <t>建筑结构</t>
  </si>
  <si>
    <t>框剪结构</t>
  </si>
  <si>
    <t>绿化率</t>
  </si>
  <si>
    <t>车位配比率</t>
  </si>
  <si>
    <t>1：1.2</t>
  </si>
  <si>
    <t>装修状况</t>
  </si>
  <si>
    <t>毛坯房</t>
  </si>
  <si>
    <t>房屋类型</t>
  </si>
  <si>
    <t>多层，高层</t>
  </si>
  <si>
    <t>房源概况</t>
  </si>
  <si>
    <t>户型</t>
  </si>
  <si>
    <t>主力户型两室两厅一卫，三室两厅两卫，四室两厅两卫</t>
  </si>
  <si>
    <t>建筑面积</t>
  </si>
  <si>
    <r>
      <rPr>
        <sz val="11"/>
        <rFont val="SimSun"/>
        <charset val="134"/>
      </rPr>
      <t>30㎡</t>
    </r>
    <r>
      <rPr>
        <sz val="11"/>
        <rFont val="宋体"/>
        <charset val="134"/>
      </rPr>
      <t>、57㎡、110㎡、155㎡</t>
    </r>
  </si>
  <si>
    <t>可供销售房屋总套数</t>
  </si>
  <si>
    <t>住宅9套，商业11套，地下车位228个，地下储藏室8间</t>
  </si>
  <si>
    <t>当期销售推出（调整）商品房总套数</t>
  </si>
  <si>
    <t>调整：商业11套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</si>
  <si>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</si>
  <si>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</si>
  <si>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</si>
  <si>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</si>
  <si>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</si>
  <si>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</si>
  <si>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</si>
  <si>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</si>
  <si>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享受优惠折扣条件</t>
  </si>
  <si>
    <t>一、住宅优惠1：开盘购买享受总价99折优惠；优惠2：当天认购享受总价98折优惠；优惠3：一次性/按揭享受总价98折优惠；优惠4：准时签约享受总价99折优惠；优惠5：案场经理折扣99折优惠.二、商铺：最低特批折扣为8折。三、地下车位：最低特批折扣为8折。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</si>
  <si>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</si>
  <si>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</si>
  <si>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</si>
  <si>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</si>
  <si>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</si>
  <si>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前期物业服务</t>
  </si>
  <si>
    <t>物业服务单位名称</t>
  </si>
  <si>
    <t>服务内容与标准</t>
  </si>
  <si>
    <t>广州海伦堡物业管理有限公司余姚泗门分公司</t>
  </si>
  <si>
    <t>详见“海伦堡·千樾府前期物业管理协议”</t>
  </si>
  <si>
    <r>
      <rPr>
        <sz val="9"/>
        <rFont val="宋体"/>
        <charset val="134"/>
      </rPr>
      <t>高层1-3层：1.95元/月/平方米：（含公共水电、电费分摊）
高层4-11层：2.15元/月/平方米（含公共水电、电费分摊）
高层12层以上：2.35元/月/平方米（含公共水电、电费分摊）
多层叠墅：3.0元/月/平方米（含公共水电、电费分摊）
商业用房:4.0元/月/平方米（含公共水电、电费分摊）
车位管理费:55元/月/只
建筑垃圾清运费:5.0元/平方米</t>
    </r>
    <r>
      <rPr>
        <sz val="11"/>
        <rFont val="宋体"/>
        <charset val="134"/>
      </rPr>
      <t xml:space="preserve">
</t>
    </r>
  </si>
  <si>
    <t>特别提示</t>
  </si>
  <si>
    <t>商品房和车库（车位）、辅房销售的具体标价内容详见价目表或价格手册。价格举报电话：12358</t>
  </si>
  <si>
    <t>填制日期：</t>
  </si>
  <si>
    <t>2022年 3月9日</t>
  </si>
  <si>
    <r>
      <t xml:space="preserve">商铺销售价目表
</t>
    </r>
    <r>
      <rPr>
        <b/>
        <sz val="12"/>
        <rFont val="宋体"/>
        <charset val="134"/>
      </rPr>
      <t>楼盘名称：千樾府（备注：商业/商铺）                          填表日期：2022年3月9日</t>
    </r>
  </si>
  <si>
    <t>序号</t>
  </si>
  <si>
    <t>幢号</t>
  </si>
  <si>
    <t>室号</t>
  </si>
  <si>
    <t>层高</t>
  </si>
  <si>
    <t>建筑面积（㎡）</t>
  </si>
  <si>
    <t>套内建筑面积（㎡）</t>
  </si>
  <si>
    <t>公摊建筑面积（㎡）</t>
  </si>
  <si>
    <t>计价单位</t>
  </si>
  <si>
    <t>单价</t>
  </si>
  <si>
    <t>总价款</t>
  </si>
  <si>
    <t>销售状态</t>
  </si>
  <si>
    <t>备注</t>
  </si>
  <si>
    <t>7#</t>
  </si>
  <si>
    <r>
      <t>319</t>
    </r>
    <r>
      <rPr>
        <sz val="10.5"/>
        <rFont val="宋体"/>
        <charset val="134"/>
      </rPr>
      <t>号</t>
    </r>
  </si>
  <si>
    <t>4.9m</t>
  </si>
  <si>
    <t>元/㎡</t>
  </si>
  <si>
    <t>未售</t>
  </si>
  <si>
    <t>商铺</t>
  </si>
  <si>
    <r>
      <t>321</t>
    </r>
    <r>
      <rPr>
        <sz val="10.5"/>
        <rFont val="宋体"/>
        <charset val="134"/>
      </rPr>
      <t>号</t>
    </r>
  </si>
  <si>
    <r>
      <t>323</t>
    </r>
    <r>
      <rPr>
        <sz val="10.5"/>
        <rFont val="宋体"/>
        <charset val="134"/>
      </rPr>
      <t>号</t>
    </r>
  </si>
  <si>
    <r>
      <t>325</t>
    </r>
    <r>
      <rPr>
        <sz val="10.5"/>
        <rFont val="宋体"/>
        <charset val="134"/>
      </rPr>
      <t>号</t>
    </r>
  </si>
  <si>
    <r>
      <t>329</t>
    </r>
    <r>
      <rPr>
        <sz val="10.5"/>
        <rFont val="宋体"/>
        <charset val="134"/>
      </rPr>
      <t>号</t>
    </r>
  </si>
  <si>
    <r>
      <t>331</t>
    </r>
    <r>
      <rPr>
        <sz val="10.5"/>
        <rFont val="宋体"/>
        <charset val="134"/>
      </rPr>
      <t>号</t>
    </r>
  </si>
  <si>
    <t>8#</t>
  </si>
  <si>
    <r>
      <t>311</t>
    </r>
    <r>
      <rPr>
        <sz val="10.5"/>
        <rFont val="宋体"/>
        <charset val="134"/>
      </rPr>
      <t>号</t>
    </r>
  </si>
  <si>
    <r>
      <t>313</t>
    </r>
    <r>
      <rPr>
        <sz val="10.5"/>
        <rFont val="宋体"/>
        <charset val="134"/>
      </rPr>
      <t>号</t>
    </r>
  </si>
  <si>
    <r>
      <t>315</t>
    </r>
    <r>
      <rPr>
        <sz val="10.5"/>
        <rFont val="宋体"/>
        <charset val="134"/>
      </rPr>
      <t>号</t>
    </r>
  </si>
  <si>
    <r>
      <t>317</t>
    </r>
    <r>
      <rPr>
        <sz val="10.5"/>
        <rFont val="宋体"/>
        <charset val="134"/>
      </rPr>
      <t>号</t>
    </r>
  </si>
  <si>
    <t>9#</t>
  </si>
  <si>
    <r>
      <t>303</t>
    </r>
    <r>
      <rPr>
        <sz val="10.5"/>
        <rFont val="宋体"/>
        <charset val="134"/>
      </rPr>
      <t>号</t>
    </r>
  </si>
  <si>
    <t>合计</t>
  </si>
  <si>
    <t>11套</t>
  </si>
  <si>
    <t>本表报备房源总套数11套，总面积约479.59平方米，总价为3588155元，均单价约为7482元/㎡
                                                                                 价格举报电话：12358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</si>
</sst>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[$-10804]#,##0.00;\-#,##0.00"/>
    <numFmt numFmtId="178" formatCode="0_ "/>
  </numFmts>
  <fonts count="5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sz val="10.5"/>
      <name val="Verdana"/>
      <charset val="134"/>
    </font>
    <font>
      <sz val="9"/>
      <name val="宋体"/>
      <charset val="134"/>
    </font>
    <font>
      <sz val="8"/>
      <name val="Microsoft YaHei"/>
      <charset val="134"/>
    </font>
    <font>
      <sz val="1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24"/>
      <name val="宋体"/>
      <charset val="134"/>
    </font>
    <font>
      <sz val="11"/>
      <name val="SimSun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indexed="62"/>
      <name val="宋体"/>
      <charset val="134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2"/>
      <color indexed="8"/>
      <name val="宋体"/>
      <charset val="134"/>
    </font>
    <font>
      <sz val="10"/>
      <name val="Helv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sz val="10"/>
      <name val="Arial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sz val="11"/>
      <color rgb="FF000000"/>
      <name val="宋体"/>
      <charset val="134"/>
      <scheme val="minor"/>
    </font>
    <font>
      <b/>
      <sz val="13"/>
      <color indexed="56"/>
      <name val="宋体"/>
      <charset val="134"/>
    </font>
    <font>
      <b/>
      <sz val="12"/>
      <name val="宋体"/>
      <charset val="134"/>
    </font>
    <font>
      <sz val="10.5"/>
      <name val="宋体"/>
      <charset val="134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7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10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11" borderId="27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6" borderId="29" applyNumberFormat="0" applyFont="0" applyAlignment="0" applyProtection="0">
      <alignment vertical="center"/>
    </xf>
    <xf numFmtId="0" fontId="2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/>
    <xf numFmtId="0" fontId="1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5" fillId="24" borderId="33" applyNumberFormat="0" applyAlignment="0" applyProtection="0">
      <alignment vertical="center"/>
    </xf>
    <xf numFmtId="0" fontId="36" fillId="24" borderId="26" applyNumberFormat="0" applyAlignment="0" applyProtection="0">
      <alignment vertical="center"/>
    </xf>
    <xf numFmtId="0" fontId="37" fillId="27" borderId="34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9" fillId="0" borderId="36" applyNumberFormat="0" applyFill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4" fillId="11" borderId="39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7" fillId="0" borderId="0"/>
    <xf numFmtId="0" fontId="15" fillId="2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51" fillId="0" borderId="0"/>
    <xf numFmtId="0" fontId="42" fillId="32" borderId="0" applyNumberFormat="0" applyBorder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46" fillId="0" borderId="42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45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5" fillId="0" borderId="0">
      <alignment vertical="center"/>
    </xf>
    <xf numFmtId="0" fontId="29" fillId="0" borderId="0" applyFont="0" applyAlignment="0">
      <alignment vertical="center"/>
    </xf>
    <xf numFmtId="0" fontId="42" fillId="32" borderId="0" applyNumberFormat="0" applyBorder="0" applyAlignment="0" applyProtection="0">
      <alignment vertical="center"/>
    </xf>
    <xf numFmtId="0" fontId="38" fillId="0" borderId="35" applyNumberFormat="0" applyFill="0" applyAlignment="0" applyProtection="0">
      <alignment vertical="center"/>
    </xf>
    <xf numFmtId="0" fontId="48" fillId="38" borderId="40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26" fillId="21" borderId="27" applyNumberFormat="0" applyAlignment="0" applyProtection="0">
      <alignment vertical="center"/>
    </xf>
    <xf numFmtId="0" fontId="30" fillId="0" borderId="0"/>
    <xf numFmtId="0" fontId="25" fillId="34" borderId="37" applyNumberFormat="0" applyFont="0" applyAlignment="0" applyProtection="0">
      <alignment vertical="center"/>
    </xf>
  </cellStyleXfs>
  <cellXfs count="7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177" fontId="5" fillId="2" borderId="4" xfId="0" applyNumberFormat="1" applyFont="1" applyFill="1" applyBorder="1" applyAlignment="1">
      <alignment horizontal="center" vertical="center" wrapText="1" readingOrder="1"/>
    </xf>
    <xf numFmtId="177" fontId="6" fillId="2" borderId="4" xfId="0" applyNumberFormat="1" applyFont="1" applyFill="1" applyBorder="1" applyAlignment="1">
      <alignment horizontal="center" vertical="center" wrapText="1" readingOrder="1"/>
    </xf>
    <xf numFmtId="2" fontId="7" fillId="2" borderId="4" xfId="0" applyNumberFormat="1" applyFont="1" applyFill="1" applyBorder="1" applyAlignment="1">
      <alignment horizontal="center" vertical="center" wrapText="1"/>
    </xf>
    <xf numFmtId="177" fontId="8" fillId="3" borderId="4" xfId="0" applyNumberFormat="1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78" fontId="8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9" fontId="9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right" wrapText="1"/>
    </xf>
    <xf numFmtId="0" fontId="10" fillId="0" borderId="0" xfId="0" applyFont="1" applyFill="1" applyAlignment="1">
      <alignment horizontal="center" wrapText="1"/>
    </xf>
  </cellXfs>
  <cellStyles count="7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计算 2" xfId="7"/>
    <cellStyle name="差" xfId="8" builtinId="27"/>
    <cellStyle name="千位分隔" xfId="9" builtinId="3"/>
    <cellStyle name="标题 5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标题 1 2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输出 2" xfId="43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差_车位成交明细表" xfId="51"/>
    <cellStyle name="常规 2 2" xfId="52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60% - 强调文字颜色 6" xfId="57" builtinId="52"/>
    <cellStyle name="Normal" xfId="58"/>
    <cellStyle name="好_车位成交明细表" xfId="59"/>
    <cellStyle name="标题 2 2" xfId="60"/>
    <cellStyle name="标题 3 2" xfId="61"/>
    <cellStyle name="标题 4 2" xfId="62"/>
    <cellStyle name="常规 5" xfId="63"/>
    <cellStyle name="差 2" xfId="64"/>
    <cellStyle name="常规 2" xfId="65"/>
    <cellStyle name="常规 3" xfId="66"/>
    <cellStyle name="常规_11年7月20日批肇庆叠院53-56座" xfId="67"/>
    <cellStyle name="好 2" xfId="68"/>
    <cellStyle name="汇总 2" xfId="69"/>
    <cellStyle name="检查单元格 2" xfId="70"/>
    <cellStyle name="解释性文本 2" xfId="71"/>
    <cellStyle name="警告文本 2" xfId="72"/>
    <cellStyle name="链接单元格 2" xfId="73"/>
    <cellStyle name="输入 2" xfId="74"/>
    <cellStyle name="样式 1" xfId="75"/>
    <cellStyle name="注释 2" xfId="76"/>
  </cellStyles>
  <tableStyles count="0" defaultTableStyle="TableStyleMedium2" defaultPivotStyle="PivotStyleLight16"/>
  <colors>
    <mruColors>
      <color rgb="00FFFF00"/>
      <color rgb="00FF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1"/>
  <sheetViews>
    <sheetView topLeftCell="A10" workbookViewId="0">
      <selection activeCell="F18" sqref="F18"/>
    </sheetView>
  </sheetViews>
  <sheetFormatPr defaultColWidth="9" defaultRowHeight="13.5" outlineLevelCol="6"/>
  <cols>
    <col min="1" max="1" width="14.0916666666667" style="30" customWidth="1"/>
    <col min="2" max="2" width="10.45" style="31" customWidth="1"/>
    <col min="3" max="3" width="8.81666666666667" style="31" customWidth="1"/>
    <col min="4" max="4" width="10.6333333333333" style="31" customWidth="1"/>
    <col min="5" max="5" width="12" style="31" customWidth="1"/>
    <col min="6" max="6" width="45.3666666666667" style="31" customWidth="1"/>
    <col min="7" max="7" width="11.45" style="31" customWidth="1"/>
    <col min="8" max="16384" width="9" style="31"/>
  </cols>
  <sheetData>
    <row r="1" ht="54" customHeight="1" spans="1:7">
      <c r="A1" s="32" t="s">
        <v>0</v>
      </c>
      <c r="B1" s="32"/>
      <c r="C1" s="32"/>
      <c r="D1" s="32"/>
      <c r="E1" s="32"/>
      <c r="F1" s="32"/>
      <c r="G1" s="32"/>
    </row>
    <row r="2" s="29" customFormat="1" ht="30.75" customHeight="1" spans="1:7">
      <c r="A2" s="33" t="s">
        <v>1</v>
      </c>
      <c r="B2" s="34" t="s">
        <v>2</v>
      </c>
      <c r="C2" s="34"/>
      <c r="D2" s="34"/>
      <c r="E2" s="35" t="s">
        <v>3</v>
      </c>
      <c r="F2" s="34" t="s">
        <v>4</v>
      </c>
      <c r="G2" s="36"/>
    </row>
    <row r="3" s="29" customFormat="1" ht="29.25" customHeight="1" spans="1:7">
      <c r="A3" s="37" t="s">
        <v>5</v>
      </c>
      <c r="B3" s="38" t="s">
        <v>6</v>
      </c>
      <c r="C3" s="39"/>
      <c r="D3" s="40"/>
      <c r="E3" s="41" t="s">
        <v>7</v>
      </c>
      <c r="F3" s="42" t="s">
        <v>8</v>
      </c>
      <c r="G3" s="43"/>
    </row>
    <row r="4" s="29" customFormat="1" ht="32.25" customHeight="1" spans="1:7">
      <c r="A4" s="44"/>
      <c r="B4" s="45"/>
      <c r="C4" s="46"/>
      <c r="D4" s="47"/>
      <c r="E4" s="48" t="s">
        <v>9</v>
      </c>
      <c r="F4" s="49" t="s">
        <v>10</v>
      </c>
      <c r="G4" s="50"/>
    </row>
    <row r="5" s="29" customFormat="1" ht="27" spans="1:7">
      <c r="A5" s="51" t="s">
        <v>11</v>
      </c>
      <c r="B5" s="42" t="s">
        <v>12</v>
      </c>
      <c r="C5" s="41" t="s">
        <v>13</v>
      </c>
      <c r="D5" s="42" t="s">
        <v>14</v>
      </c>
      <c r="E5" s="42"/>
      <c r="F5" s="41" t="s">
        <v>15</v>
      </c>
      <c r="G5" s="43">
        <v>1.6</v>
      </c>
    </row>
    <row r="6" s="29" customFormat="1" ht="18.75" customHeight="1" spans="1:7">
      <c r="A6" s="51" t="s">
        <v>16</v>
      </c>
      <c r="B6" s="42" t="s">
        <v>17</v>
      </c>
      <c r="C6" s="41" t="s">
        <v>18</v>
      </c>
      <c r="D6" s="52">
        <v>0.3</v>
      </c>
      <c r="E6" s="41" t="s">
        <v>19</v>
      </c>
      <c r="F6" s="53" t="s">
        <v>20</v>
      </c>
      <c r="G6" s="54"/>
    </row>
    <row r="7" s="29" customFormat="1" ht="28.5" customHeight="1" spans="1:7">
      <c r="A7" s="51" t="s">
        <v>21</v>
      </c>
      <c r="B7" s="42" t="s">
        <v>22</v>
      </c>
      <c r="C7" s="42"/>
      <c r="D7" s="42"/>
      <c r="E7" s="41" t="s">
        <v>23</v>
      </c>
      <c r="F7" s="42" t="s">
        <v>24</v>
      </c>
      <c r="G7" s="43"/>
    </row>
    <row r="8" s="29" customFormat="1" ht="39" customHeight="1" spans="1:7">
      <c r="A8" s="51" t="s">
        <v>25</v>
      </c>
      <c r="B8" s="41" t="s">
        <v>26</v>
      </c>
      <c r="C8" s="55" t="s">
        <v>27</v>
      </c>
      <c r="D8" s="55"/>
      <c r="E8" s="41" t="s">
        <v>28</v>
      </c>
      <c r="F8" s="56" t="s">
        <v>29</v>
      </c>
      <c r="G8" s="43"/>
    </row>
    <row r="9" s="29" customFormat="1" ht="28.5" customHeight="1" spans="1:7">
      <c r="A9" s="51"/>
      <c r="B9" s="41" t="s">
        <v>30</v>
      </c>
      <c r="C9" s="41"/>
      <c r="D9" s="42" t="s">
        <v>31</v>
      </c>
      <c r="E9" s="42"/>
      <c r="F9" s="42"/>
      <c r="G9" s="43"/>
    </row>
    <row r="10" s="29" customFormat="1" ht="28.5" customHeight="1" spans="1:7">
      <c r="A10" s="51"/>
      <c r="B10" s="41" t="s">
        <v>32</v>
      </c>
      <c r="C10" s="41"/>
      <c r="D10" s="42" t="s">
        <v>33</v>
      </c>
      <c r="E10" s="42"/>
      <c r="F10" s="42"/>
      <c r="G10" s="43"/>
    </row>
    <row r="11" s="29" customFormat="1" ht="20.25" customHeight="1" spans="1:7">
      <c r="A11" s="51" t="s">
        <v>34</v>
      </c>
      <c r="B11" s="41" t="s">
        <v>35</v>
      </c>
      <c r="C11" s="41" t="s">
        <v>36</v>
      </c>
      <c r="D11" s="41" t="s">
        <v>37</v>
      </c>
      <c r="E11" s="41" t="s">
        <v>38</v>
      </c>
      <c r="F11" s="41" t="s">
        <v>39</v>
      </c>
      <c r="G11" s="57" t="s">
        <v>40</v>
      </c>
    </row>
    <row r="12" s="29" customFormat="1" ht="20.25" customHeight="1" spans="1:7">
      <c r="A12" s="51"/>
      <c r="B12" s="42" t="s">
        <v>41</v>
      </c>
      <c r="C12" s="42" t="s">
        <v>41</v>
      </c>
      <c r="D12" s="42" t="s">
        <v>41</v>
      </c>
      <c r="E12" s="42"/>
      <c r="F12" s="42" t="s">
        <v>41</v>
      </c>
      <c r="G12" s="43" t="s">
        <v>41</v>
      </c>
    </row>
    <row r="13" s="29" customFormat="1" ht="61" customHeight="1" spans="1:7">
      <c r="A13" s="58" t="s">
        <v>42</v>
      </c>
      <c r="B13" s="59"/>
      <c r="C13" s="60" t="s">
        <v>43</v>
      </c>
      <c r="D13" s="61"/>
      <c r="E13" s="61"/>
      <c r="F13" s="61"/>
      <c r="G13" s="62"/>
    </row>
    <row r="14" s="29" customFormat="1" ht="33.75" customHeight="1" spans="1:7">
      <c r="A14" s="51" t="s">
        <v>44</v>
      </c>
      <c r="B14" s="41" t="s">
        <v>45</v>
      </c>
      <c r="C14" s="41"/>
      <c r="D14" s="41" t="s">
        <v>46</v>
      </c>
      <c r="E14" s="41"/>
      <c r="F14" s="41" t="s">
        <v>47</v>
      </c>
      <c r="G14" s="57" t="s">
        <v>48</v>
      </c>
    </row>
    <row r="15" s="29" customFormat="1" ht="25.5" customHeight="1" spans="1:7">
      <c r="A15" s="51"/>
      <c r="B15" s="63"/>
      <c r="C15" s="64"/>
      <c r="D15" s="65"/>
      <c r="E15" s="59"/>
      <c r="F15" s="42"/>
      <c r="G15" s="43"/>
    </row>
    <row r="16" s="29" customFormat="1" ht="25.5" customHeight="1" spans="1:7">
      <c r="A16" s="51"/>
      <c r="B16" s="41"/>
      <c r="C16" s="41"/>
      <c r="D16" s="65"/>
      <c r="E16" s="59"/>
      <c r="F16" s="42"/>
      <c r="G16" s="43"/>
    </row>
    <row r="17" s="29" customFormat="1" ht="22.5" customHeight="1" spans="1:7">
      <c r="A17" s="51" t="s">
        <v>49</v>
      </c>
      <c r="B17" s="41" t="s">
        <v>50</v>
      </c>
      <c r="C17" s="41"/>
      <c r="D17" s="41" t="s">
        <v>51</v>
      </c>
      <c r="E17" s="41"/>
      <c r="F17" s="41" t="s">
        <v>46</v>
      </c>
      <c r="G17" s="57" t="s">
        <v>47</v>
      </c>
    </row>
    <row r="18" s="29" customFormat="1" ht="170.25" customHeight="1" spans="1:7">
      <c r="A18" s="51"/>
      <c r="B18" s="42" t="s">
        <v>52</v>
      </c>
      <c r="C18" s="42"/>
      <c r="D18" s="42" t="s">
        <v>53</v>
      </c>
      <c r="E18" s="42"/>
      <c r="F18" s="66" t="s">
        <v>54</v>
      </c>
      <c r="G18" s="43"/>
    </row>
    <row r="19" s="29" customFormat="1" ht="39" customHeight="1" spans="1:7">
      <c r="A19" s="67" t="s">
        <v>55</v>
      </c>
      <c r="B19" s="68" t="s">
        <v>56</v>
      </c>
      <c r="C19" s="69"/>
      <c r="D19" s="69"/>
      <c r="E19" s="69"/>
      <c r="F19" s="69"/>
      <c r="G19" s="70"/>
    </row>
    <row r="21" spans="4:7">
      <c r="D21" s="71" t="s">
        <v>57</v>
      </c>
      <c r="E21" s="71"/>
      <c r="F21" s="72" t="s">
        <v>58</v>
      </c>
      <c r="G21" s="72"/>
    </row>
  </sheetData>
  <mergeCells count="36">
    <mergeCell ref="A1:G1"/>
    <mergeCell ref="B2:D2"/>
    <mergeCell ref="F2:G2"/>
    <mergeCell ref="F3:G3"/>
    <mergeCell ref="F4:G4"/>
    <mergeCell ref="D5:E5"/>
    <mergeCell ref="F6:G6"/>
    <mergeCell ref="B7:D7"/>
    <mergeCell ref="F7:G7"/>
    <mergeCell ref="C8:D8"/>
    <mergeCell ref="F8:G8"/>
    <mergeCell ref="B9:C9"/>
    <mergeCell ref="D9:G9"/>
    <mergeCell ref="B10:C10"/>
    <mergeCell ref="D10:G10"/>
    <mergeCell ref="A13:B13"/>
    <mergeCell ref="C13:G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G19"/>
    <mergeCell ref="D21:E21"/>
    <mergeCell ref="F21:G21"/>
    <mergeCell ref="A3:A4"/>
    <mergeCell ref="A8:A10"/>
    <mergeCell ref="A11:A12"/>
    <mergeCell ref="A14:A16"/>
    <mergeCell ref="A17:A18"/>
    <mergeCell ref="B3:D4"/>
  </mergeCells>
  <printOptions horizontalCentered="1"/>
  <pageMargins left="0.15748031496063" right="0.15748031496063" top="0.748031496062992" bottom="0.748031496062992" header="0.31496062992126" footer="0.31496062992126"/>
  <pageSetup paperSize="9" scale="9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6"/>
  <sheetViews>
    <sheetView tabSelected="1" workbookViewId="0">
      <selection activeCell="E10" sqref="E10"/>
    </sheetView>
  </sheetViews>
  <sheetFormatPr defaultColWidth="9" defaultRowHeight="13.5"/>
  <cols>
    <col min="1" max="2" width="5.45" style="1" customWidth="1"/>
    <col min="3" max="3" width="10.1833333333333" style="2" customWidth="1"/>
    <col min="4" max="4" width="7.81666666666667" style="2" customWidth="1"/>
    <col min="5" max="5" width="11.0916666666667" style="2" customWidth="1"/>
    <col min="6" max="6" width="12.1833333333333" style="2" customWidth="1"/>
    <col min="7" max="7" width="12" style="2" customWidth="1"/>
    <col min="8" max="8" width="9.81666666666667" style="1" customWidth="1"/>
    <col min="9" max="9" width="11.9083333333333" style="3" customWidth="1"/>
    <col min="10" max="10" width="10" style="3" customWidth="1"/>
    <col min="11" max="14" width="9" style="1" customWidth="1"/>
    <col min="15" max="15" width="10.6666666666667" style="1"/>
    <col min="16" max="16" width="9" style="1"/>
    <col min="17" max="17" width="11.775" style="1"/>
    <col min="18" max="18" width="12.8916666666667" style="1"/>
    <col min="19" max="16384" width="9" style="1"/>
  </cols>
  <sheetData>
    <row r="1" spans="1:12">
      <c r="A1" s="4" t="s">
        <v>59</v>
      </c>
      <c r="B1" s="5"/>
      <c r="C1" s="6"/>
      <c r="D1" s="6"/>
      <c r="E1" s="6"/>
      <c r="F1" s="6"/>
      <c r="G1" s="6"/>
      <c r="H1" s="6"/>
      <c r="I1" s="6"/>
      <c r="J1" s="6"/>
      <c r="K1" s="6"/>
      <c r="L1" s="18"/>
    </row>
    <row r="2" ht="47" customHeight="1" spans="1:1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19"/>
    </row>
    <row r="3" ht="28.25" customHeight="1" spans="1:12">
      <c r="A3" s="9" t="s">
        <v>60</v>
      </c>
      <c r="B3" s="10" t="s">
        <v>61</v>
      </c>
      <c r="C3" s="10" t="s">
        <v>62</v>
      </c>
      <c r="D3" s="10" t="s">
        <v>63</v>
      </c>
      <c r="E3" s="11" t="s">
        <v>64</v>
      </c>
      <c r="F3" s="11" t="s">
        <v>65</v>
      </c>
      <c r="G3" s="11" t="s">
        <v>66</v>
      </c>
      <c r="H3" s="10" t="s">
        <v>67</v>
      </c>
      <c r="I3" s="10" t="s">
        <v>68</v>
      </c>
      <c r="J3" s="20" t="s">
        <v>69</v>
      </c>
      <c r="K3" s="21" t="s">
        <v>70</v>
      </c>
      <c r="L3" s="22" t="s">
        <v>71</v>
      </c>
    </row>
    <row r="4" ht="18" customHeight="1" spans="1:12">
      <c r="A4" s="9">
        <v>1</v>
      </c>
      <c r="B4" s="10" t="s">
        <v>72</v>
      </c>
      <c r="C4" s="12" t="s">
        <v>73</v>
      </c>
      <c r="D4" s="10" t="s">
        <v>74</v>
      </c>
      <c r="E4" s="13">
        <v>30.9</v>
      </c>
      <c r="F4" s="14">
        <v>30</v>
      </c>
      <c r="G4" s="14">
        <v>0.9</v>
      </c>
      <c r="H4" s="10" t="s">
        <v>75</v>
      </c>
      <c r="I4" s="23">
        <f>J4/E4</f>
        <v>7819.19093851133</v>
      </c>
      <c r="J4" s="24">
        <v>241613</v>
      </c>
      <c r="K4" s="21" t="s">
        <v>76</v>
      </c>
      <c r="L4" s="25" t="s">
        <v>77</v>
      </c>
    </row>
    <row r="5" ht="18" customHeight="1" spans="1:12">
      <c r="A5" s="9">
        <v>2</v>
      </c>
      <c r="B5" s="10"/>
      <c r="C5" s="12" t="s">
        <v>78</v>
      </c>
      <c r="D5" s="10" t="s">
        <v>74</v>
      </c>
      <c r="E5" s="13">
        <v>36.89</v>
      </c>
      <c r="F5" s="14">
        <v>35.81</v>
      </c>
      <c r="G5" s="14">
        <v>1.0763</v>
      </c>
      <c r="H5" s="10" t="s">
        <v>75</v>
      </c>
      <c r="I5" s="23">
        <f t="shared" ref="I5:I15" si="0">J5/E5</f>
        <v>7818.5687178097</v>
      </c>
      <c r="J5" s="26">
        <v>288427</v>
      </c>
      <c r="K5" s="21" t="s">
        <v>76</v>
      </c>
      <c r="L5" s="25" t="s">
        <v>77</v>
      </c>
    </row>
    <row r="6" ht="18" customHeight="1" spans="1:12">
      <c r="A6" s="9">
        <v>3</v>
      </c>
      <c r="B6" s="10"/>
      <c r="C6" s="12" t="s">
        <v>79</v>
      </c>
      <c r="D6" s="10" t="s">
        <v>74</v>
      </c>
      <c r="E6" s="13">
        <v>33.03</v>
      </c>
      <c r="F6" s="14">
        <v>32.06</v>
      </c>
      <c r="G6" s="14">
        <v>0.96</v>
      </c>
      <c r="H6" s="10" t="s">
        <v>75</v>
      </c>
      <c r="I6" s="23">
        <f t="shared" si="0"/>
        <v>7818.8919164396</v>
      </c>
      <c r="J6" s="24">
        <v>258258</v>
      </c>
      <c r="K6" s="21" t="s">
        <v>76</v>
      </c>
      <c r="L6" s="25" t="s">
        <v>77</v>
      </c>
    </row>
    <row r="7" ht="18" customHeight="1" spans="1:12">
      <c r="A7" s="9">
        <v>4</v>
      </c>
      <c r="B7" s="10"/>
      <c r="C7" s="12" t="s">
        <v>80</v>
      </c>
      <c r="D7" s="10" t="s">
        <v>74</v>
      </c>
      <c r="E7" s="13">
        <v>34.82</v>
      </c>
      <c r="F7" s="14">
        <v>33.8</v>
      </c>
      <c r="G7" s="14">
        <v>1.0159</v>
      </c>
      <c r="H7" s="10" t="s">
        <v>75</v>
      </c>
      <c r="I7" s="23">
        <f t="shared" si="0"/>
        <v>7693.7392303274</v>
      </c>
      <c r="J7" s="24">
        <v>267896</v>
      </c>
      <c r="K7" s="21" t="s">
        <v>76</v>
      </c>
      <c r="L7" s="25" t="s">
        <v>77</v>
      </c>
    </row>
    <row r="8" ht="18" customHeight="1" spans="1:12">
      <c r="A8" s="9">
        <v>5</v>
      </c>
      <c r="B8" s="10"/>
      <c r="C8" s="12" t="s">
        <v>81</v>
      </c>
      <c r="D8" s="10" t="s">
        <v>74</v>
      </c>
      <c r="E8" s="13">
        <v>34.82</v>
      </c>
      <c r="F8" s="14">
        <v>33.8</v>
      </c>
      <c r="G8" s="14">
        <v>1.0159</v>
      </c>
      <c r="H8" s="10" t="s">
        <v>75</v>
      </c>
      <c r="I8" s="23">
        <f t="shared" si="0"/>
        <v>7693.7392303274</v>
      </c>
      <c r="J8" s="26">
        <v>267896</v>
      </c>
      <c r="K8" s="21" t="s">
        <v>76</v>
      </c>
      <c r="L8" s="25" t="s">
        <v>77</v>
      </c>
    </row>
    <row r="9" ht="18" customHeight="1" spans="1:12">
      <c r="A9" s="9">
        <v>6</v>
      </c>
      <c r="B9" s="10"/>
      <c r="C9" s="12" t="s">
        <v>82</v>
      </c>
      <c r="D9" s="10" t="s">
        <v>74</v>
      </c>
      <c r="E9" s="13">
        <v>51.07</v>
      </c>
      <c r="F9" s="14">
        <v>49.58</v>
      </c>
      <c r="G9" s="14">
        <v>1.49</v>
      </c>
      <c r="H9" s="10" t="s">
        <v>75</v>
      </c>
      <c r="I9" s="23">
        <f t="shared" si="0"/>
        <v>8699.7846093597</v>
      </c>
      <c r="J9" s="24">
        <v>444298</v>
      </c>
      <c r="K9" s="21" t="s">
        <v>76</v>
      </c>
      <c r="L9" s="25" t="s">
        <v>77</v>
      </c>
    </row>
    <row r="10" ht="18" customHeight="1" spans="1:12">
      <c r="A10" s="9">
        <v>7</v>
      </c>
      <c r="B10" s="10" t="s">
        <v>83</v>
      </c>
      <c r="C10" s="12" t="s">
        <v>84</v>
      </c>
      <c r="D10" s="10" t="s">
        <v>74</v>
      </c>
      <c r="E10" s="13">
        <v>58.97</v>
      </c>
      <c r="F10" s="14">
        <v>57.24</v>
      </c>
      <c r="G10" s="14">
        <v>1.73</v>
      </c>
      <c r="H10" s="10" t="s">
        <v>75</v>
      </c>
      <c r="I10" s="23">
        <f t="shared" si="0"/>
        <v>6874.85161946753</v>
      </c>
      <c r="J10" s="26">
        <v>405410</v>
      </c>
      <c r="K10" s="21" t="s">
        <v>76</v>
      </c>
      <c r="L10" s="25" t="s">
        <v>77</v>
      </c>
    </row>
    <row r="11" ht="18" customHeight="1" spans="1:12">
      <c r="A11" s="9">
        <v>8</v>
      </c>
      <c r="B11" s="10"/>
      <c r="C11" s="12" t="s">
        <v>85</v>
      </c>
      <c r="D11" s="10" t="s">
        <v>74</v>
      </c>
      <c r="E11" s="13">
        <v>58.97</v>
      </c>
      <c r="F11" s="14">
        <v>57.24</v>
      </c>
      <c r="G11" s="14">
        <v>1.73</v>
      </c>
      <c r="H11" s="10" t="s">
        <v>75</v>
      </c>
      <c r="I11" s="23">
        <f t="shared" si="0"/>
        <v>6874.85161946753</v>
      </c>
      <c r="J11" s="26">
        <v>405410</v>
      </c>
      <c r="K11" s="21" t="s">
        <v>76</v>
      </c>
      <c r="L11" s="25" t="s">
        <v>77</v>
      </c>
    </row>
    <row r="12" ht="18" customHeight="1" spans="1:12">
      <c r="A12" s="9">
        <v>9</v>
      </c>
      <c r="B12" s="10"/>
      <c r="C12" s="12" t="s">
        <v>86</v>
      </c>
      <c r="D12" s="10" t="s">
        <v>74</v>
      </c>
      <c r="E12" s="13">
        <v>58.97</v>
      </c>
      <c r="F12" s="14">
        <v>57.24</v>
      </c>
      <c r="G12" s="14">
        <v>1.73</v>
      </c>
      <c r="H12" s="10" t="s">
        <v>75</v>
      </c>
      <c r="I12" s="23">
        <f t="shared" si="0"/>
        <v>6874.85161946753</v>
      </c>
      <c r="J12" s="24">
        <v>405410</v>
      </c>
      <c r="K12" s="21" t="s">
        <v>76</v>
      </c>
      <c r="L12" s="25" t="s">
        <v>77</v>
      </c>
    </row>
    <row r="13" ht="18" customHeight="1" spans="1:12">
      <c r="A13" s="9">
        <v>10</v>
      </c>
      <c r="B13" s="10"/>
      <c r="C13" s="12" t="s">
        <v>87</v>
      </c>
      <c r="D13" s="10" t="s">
        <v>74</v>
      </c>
      <c r="E13" s="13">
        <v>38.25</v>
      </c>
      <c r="F13" s="14">
        <v>37.13</v>
      </c>
      <c r="G13" s="14">
        <v>1.12</v>
      </c>
      <c r="H13" s="10" t="s">
        <v>75</v>
      </c>
      <c r="I13" s="23">
        <f t="shared" si="0"/>
        <v>7381.22875816993</v>
      </c>
      <c r="J13" s="26">
        <v>282332</v>
      </c>
      <c r="K13" s="21" t="s">
        <v>76</v>
      </c>
      <c r="L13" s="25" t="s">
        <v>77</v>
      </c>
    </row>
    <row r="14" ht="18" customHeight="1" spans="1:12">
      <c r="A14" s="9">
        <v>11</v>
      </c>
      <c r="B14" s="10" t="s">
        <v>88</v>
      </c>
      <c r="C14" s="12" t="s">
        <v>89</v>
      </c>
      <c r="D14" s="10" t="s">
        <v>74</v>
      </c>
      <c r="E14" s="13">
        <v>42.9</v>
      </c>
      <c r="F14" s="14">
        <v>40.81</v>
      </c>
      <c r="G14" s="14">
        <v>2.09</v>
      </c>
      <c r="H14" s="10" t="s">
        <v>75</v>
      </c>
      <c r="I14" s="23">
        <f t="shared" si="0"/>
        <v>7487.29603729604</v>
      </c>
      <c r="J14" s="26">
        <v>321205</v>
      </c>
      <c r="K14" s="21" t="s">
        <v>76</v>
      </c>
      <c r="L14" s="25" t="s">
        <v>77</v>
      </c>
    </row>
    <row r="15" ht="18" customHeight="1" spans="1:12">
      <c r="A15" s="9" t="s">
        <v>90</v>
      </c>
      <c r="B15" s="10"/>
      <c r="C15" s="15" t="s">
        <v>91</v>
      </c>
      <c r="D15" s="10"/>
      <c r="E15" s="15">
        <f>SUM(E4:E14)</f>
        <v>479.59</v>
      </c>
      <c r="F15" s="15"/>
      <c r="G15" s="15"/>
      <c r="H15" s="10"/>
      <c r="I15" s="23">
        <f t="shared" si="0"/>
        <v>7481.71354698805</v>
      </c>
      <c r="J15" s="27">
        <f>SUM(J4:J14)</f>
        <v>3588155</v>
      </c>
      <c r="K15" s="21"/>
      <c r="L15" s="25"/>
    </row>
    <row r="16" ht="39.75" customHeight="1" spans="1:12">
      <c r="A16" s="16" t="s">
        <v>92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28"/>
    </row>
  </sheetData>
  <mergeCells count="5">
    <mergeCell ref="A15:B15"/>
    <mergeCell ref="A16:L16"/>
    <mergeCell ref="B4:B9"/>
    <mergeCell ref="B10:B13"/>
    <mergeCell ref="A1:L2"/>
  </mergeCells>
  <pageMargins left="0.18" right="0.17" top="0.53" bottom="0.55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商铺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24473</dc:creator>
  <cp:lastModifiedBy>余姚市发展与改革局</cp:lastModifiedBy>
  <dcterms:created xsi:type="dcterms:W3CDTF">2020-01-09T01:41:00Z</dcterms:created>
  <cp:lastPrinted>2020-09-09T01:52:00Z</cp:lastPrinted>
  <dcterms:modified xsi:type="dcterms:W3CDTF">2022-03-09T08:12:53Z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0260349CE9B84A3B831FB14A0C0B7471</vt:lpwstr>
  </property>
</Properties>
</file>