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标价牌" sheetId="2" r:id="rId1"/>
    <sheet name="合院价目表" sheetId="9" r:id="rId2"/>
    <sheet name="叠院价目表" sheetId="10" r:id="rId3"/>
    <sheet name="车位价目表" sheetId="11" r:id="rId4"/>
  </sheets>
  <definedNames>
    <definedName name="_xlnm._FilterDatabase" localSheetId="1" hidden="1">合院价目表!$A$1:$M$68</definedName>
    <definedName name="_xlnm._FilterDatabase" localSheetId="2" hidden="1">叠院价目表!$A$1:$M$110</definedName>
    <definedName name="_xlnm.Print_Area" localSheetId="1">合院价目表!$A$1:$M$58</definedName>
    <definedName name="_xlnm.Print_Titles" localSheetId="1">合院价目表!$1:$4</definedName>
    <definedName name="_xlnm.Print_Area" localSheetId="2">叠院价目表!$A$1:$M$110</definedName>
    <definedName name="_xlnm.Print_Titles" localSheetId="2">叠院价目表!$1:$4</definedName>
  </definedNames>
  <calcPr calcId="144525"/>
</workbook>
</file>

<file path=xl/sharedStrings.xml><?xml version="1.0" encoding="utf-8"?>
<sst xmlns="http://schemas.openxmlformats.org/spreadsheetml/2006/main" count="400">
  <si>
    <t>商品房销售标价牌</t>
  </si>
  <si>
    <t>开发企业名称</t>
  </si>
  <si>
    <t>宁波乐田旅游置业有限公司</t>
  </si>
  <si>
    <t>楼盘名称</t>
  </si>
  <si>
    <t>云溪玫瑰园（1-1至17幢）</t>
  </si>
  <si>
    <t>坐落位置</t>
  </si>
  <si>
    <t>余姚市牟山镇青港村</t>
  </si>
  <si>
    <t>预售许可证号码</t>
  </si>
  <si>
    <t xml:space="preserve">甬余房预许字（2023）第011号                甬余房预许字（2023）第006号                 </t>
  </si>
  <si>
    <t>预售许可套数</t>
  </si>
  <si>
    <t>住宅304套（合院76套、叠院228套）、车库152个</t>
  </si>
  <si>
    <t>土地性质</t>
  </si>
  <si>
    <t>住宅</t>
  </si>
  <si>
    <t>土地使用起止年限</t>
  </si>
  <si>
    <t>2013/9/22-2082/2/23</t>
  </si>
  <si>
    <t>容积率</t>
  </si>
  <si>
    <t>建筑结构</t>
  </si>
  <si>
    <t>框架</t>
  </si>
  <si>
    <t>绿化率</t>
  </si>
  <si>
    <t>车位配比率</t>
  </si>
  <si>
    <t>1/1.145</t>
  </si>
  <si>
    <t>装修状况</t>
  </si>
  <si>
    <t>毛坯+全装修</t>
  </si>
  <si>
    <t>房屋类型</t>
  </si>
  <si>
    <t>低层、多层</t>
  </si>
  <si>
    <t>房源概况</t>
  </si>
  <si>
    <t>户型</t>
  </si>
  <si>
    <t>三房两厅两卫-三房两厅三卫-四房两厅三卫</t>
  </si>
  <si>
    <t>建筑面积</t>
  </si>
  <si>
    <t>87.92-264.96</t>
  </si>
  <si>
    <t>可供销售房屋总套数</t>
  </si>
  <si>
    <t>住宅152套（合院50套、叠院102套）、车库55个</t>
  </si>
  <si>
    <t>当期销售推出商品房总套数</t>
  </si>
  <si>
    <t>调整：住宅152套（合院50套、叠院102套）、车库55个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</si>
  <si>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</si>
  <si>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</si>
  <si>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</si>
  <si>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</si>
  <si>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</si>
  <si>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</si>
  <si>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</si>
  <si>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</si>
  <si>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</si>
  <si>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端口</t>
  </si>
  <si>
    <t>享受优惠折扣条件</t>
  </si>
  <si>
    <t>住宅：按揭99折，全款98折，最低折扣不得低于网签备案90折。
车库：按揭99折，全款98折，最低折扣不得低于网签备案80折。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</si>
  <si>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</si>
  <si>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</si>
  <si>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</si>
  <si>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</si>
  <si>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</si>
  <si>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权证产证代办费</t>
  </si>
  <si>
    <t>按实收取</t>
  </si>
  <si>
    <t>根据代办公司规定</t>
  </si>
  <si>
    <t>代办公司</t>
  </si>
  <si>
    <t>物业维修基金</t>
  </si>
  <si>
    <t>根据相关政策文件规定</t>
  </si>
  <si>
    <t>余姚市住房和城乡建设局</t>
  </si>
  <si>
    <t>契税、印花税、权证工本费</t>
  </si>
  <si>
    <t>余姚市财政局</t>
  </si>
  <si>
    <t>前期物业服务</t>
  </si>
  <si>
    <t>物业服务单位名称</t>
  </si>
  <si>
    <t>服务内容与标准</t>
  </si>
  <si>
    <t>绿城物业服务集团有限公司</t>
  </si>
  <si>
    <t>详见前期物业服务合同</t>
  </si>
  <si>
    <t>联排（合院、叠院）：2.98元/月/平方米；地下车位车库：50元/月/个；房屋建筑装修垃圾清理费：住宅每平方米1.5元。</t>
  </si>
  <si>
    <t>前期物业服务合同</t>
  </si>
  <si>
    <t>特别提示</t>
  </si>
  <si>
    <t>商品房和车库（车位）、辅房销售的具体标价内容详见价目表或价格手册。价格举报电话：12345</t>
  </si>
  <si>
    <t>填报日期：2024年2月29日</t>
  </si>
  <si>
    <t>商品房销售价目表</t>
  </si>
  <si>
    <t>楼盘名称：云溪玫瑰园(1-1至17幢)（住宅-合院）</t>
  </si>
  <si>
    <t>填制日期：2024年2月29日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</si>
  <si>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</si>
  <si>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</si>
  <si>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</si>
  <si>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</si>
  <si>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</si>
  <si>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</si>
  <si>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</si>
  <si>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</si>
  <si>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</si>
  <si>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</si>
  <si>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</si>
  <si>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</si>
  <si>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10幢</t>
  </si>
  <si>
    <t>10-201</t>
  </si>
  <si>
    <t>二层3.3米、三层3.2米、四层2.65米</t>
  </si>
  <si>
    <t>三房两厅两卫</t>
  </si>
  <si>
    <t>元/㎡</t>
  </si>
  <si>
    <t>未售</t>
  </si>
  <si>
    <t>毛坯</t>
  </si>
  <si>
    <t>10-203</t>
  </si>
  <si>
    <t>10-204</t>
  </si>
  <si>
    <t>10-205</t>
  </si>
  <si>
    <t>7幢</t>
  </si>
  <si>
    <t>7-202</t>
  </si>
  <si>
    <t>7-203</t>
  </si>
  <si>
    <t>7-204</t>
  </si>
  <si>
    <t>7-402</t>
  </si>
  <si>
    <t>四层3.3米、五层3.2米、屋顶层2.8米</t>
  </si>
  <si>
    <t>四房两厅三卫</t>
  </si>
  <si>
    <t>7-403</t>
  </si>
  <si>
    <t>7-404</t>
  </si>
  <si>
    <t>8幢</t>
  </si>
  <si>
    <t>8-201</t>
  </si>
  <si>
    <t>8-202</t>
  </si>
  <si>
    <t>8-203</t>
  </si>
  <si>
    <t>8-204</t>
  </si>
  <si>
    <t>8-205</t>
  </si>
  <si>
    <t>8-206</t>
  </si>
  <si>
    <t>8-401</t>
  </si>
  <si>
    <t>8-402</t>
  </si>
  <si>
    <t>8-403</t>
  </si>
  <si>
    <t>8-404</t>
  </si>
  <si>
    <t>8-405</t>
  </si>
  <si>
    <t>9幢</t>
  </si>
  <si>
    <t>9-201</t>
  </si>
  <si>
    <t>9-202</t>
  </si>
  <si>
    <t>9-203</t>
  </si>
  <si>
    <t>9-204</t>
  </si>
  <si>
    <t>9-205</t>
  </si>
  <si>
    <t>9-206</t>
  </si>
  <si>
    <t>9-207</t>
  </si>
  <si>
    <t>9-401</t>
  </si>
  <si>
    <t>9-402</t>
  </si>
  <si>
    <t>9-403</t>
  </si>
  <si>
    <t>11幢</t>
  </si>
  <si>
    <t>11-201</t>
  </si>
  <si>
    <t>11-202</t>
  </si>
  <si>
    <t>11-203</t>
  </si>
  <si>
    <t>11-204</t>
  </si>
  <si>
    <t>11-205</t>
  </si>
  <si>
    <t>11-206</t>
  </si>
  <si>
    <t>11-404</t>
  </si>
  <si>
    <t>12幢</t>
  </si>
  <si>
    <t>12-201</t>
  </si>
  <si>
    <t>12-202</t>
  </si>
  <si>
    <t>12-203</t>
  </si>
  <si>
    <t>12-204</t>
  </si>
  <si>
    <t>12-205</t>
  </si>
  <si>
    <t>12-206</t>
  </si>
  <si>
    <t>13幢</t>
  </si>
  <si>
    <t>13-201</t>
  </si>
  <si>
    <t>13-202</t>
  </si>
  <si>
    <t>13-203</t>
  </si>
  <si>
    <t>13-204</t>
  </si>
  <si>
    <t>13-205</t>
  </si>
  <si>
    <t>13-206</t>
  </si>
  <si>
    <t>合计</t>
  </si>
  <si>
    <t>本表报备房源总套数50套，总面积4959.05㎡，总价122856955元，均单价24774.29元/㎡。</t>
  </si>
  <si>
    <t>价格举报电话：12345</t>
  </si>
  <si>
    <t>楼盘名称：云溪玫瑰园(1-1至17幢)（住宅-叠院）</t>
  </si>
  <si>
    <t>1-1幢</t>
  </si>
  <si>
    <t>1-1-501</t>
  </si>
  <si>
    <t>四层、五层3.1米</t>
  </si>
  <si>
    <t>三房两厅三卫</t>
  </si>
  <si>
    <t>全装修</t>
  </si>
  <si>
    <t>1-1-502</t>
  </si>
  <si>
    <t>1-1-503</t>
  </si>
  <si>
    <t>1-1-504</t>
  </si>
  <si>
    <t>1-1-505</t>
  </si>
  <si>
    <t>1-1-507</t>
  </si>
  <si>
    <t>1-1-508</t>
  </si>
  <si>
    <t>1-1-601</t>
  </si>
  <si>
    <t>六层、七层3.1米、屋顶层2.8米</t>
  </si>
  <si>
    <t>1-1-602</t>
  </si>
  <si>
    <t>1-1-603</t>
  </si>
  <si>
    <t>1-1-604</t>
  </si>
  <si>
    <t>1-1-607</t>
  </si>
  <si>
    <t>1-1-608</t>
  </si>
  <si>
    <t>3幢</t>
  </si>
  <si>
    <t>3-201</t>
  </si>
  <si>
    <t>二层、三层3.1米</t>
  </si>
  <si>
    <t>3-501</t>
  </si>
  <si>
    <t>3-504</t>
  </si>
  <si>
    <t>3-507</t>
  </si>
  <si>
    <t>3-601</t>
  </si>
  <si>
    <t>3-602</t>
  </si>
  <si>
    <t>3-603</t>
  </si>
  <si>
    <t>3-604</t>
  </si>
  <si>
    <t>3-605</t>
  </si>
  <si>
    <t>3-606</t>
  </si>
  <si>
    <t>3-608</t>
  </si>
  <si>
    <t>4幢</t>
  </si>
  <si>
    <t>4-208</t>
  </si>
  <si>
    <t>4-507</t>
  </si>
  <si>
    <t>4-508</t>
  </si>
  <si>
    <t>4-601</t>
  </si>
  <si>
    <t>4-602</t>
  </si>
  <si>
    <t>4-603</t>
  </si>
  <si>
    <t>4-604</t>
  </si>
  <si>
    <t>4-605</t>
  </si>
  <si>
    <t>4-606</t>
  </si>
  <si>
    <t>4-607</t>
  </si>
  <si>
    <t>4-608</t>
  </si>
  <si>
    <t>5幢</t>
  </si>
  <si>
    <t>5-501</t>
  </si>
  <si>
    <t>5-601</t>
  </si>
  <si>
    <t>5-602</t>
  </si>
  <si>
    <t>5-603</t>
  </si>
  <si>
    <t>5-604</t>
  </si>
  <si>
    <t>14幢</t>
  </si>
  <si>
    <t>14-508</t>
  </si>
  <si>
    <t>14-601</t>
  </si>
  <si>
    <t>14-602</t>
  </si>
  <si>
    <t>14-603</t>
  </si>
  <si>
    <t>14-604</t>
  </si>
  <si>
    <t>14-605</t>
  </si>
  <si>
    <t>14-607</t>
  </si>
  <si>
    <t>14-608</t>
  </si>
  <si>
    <t>15幢</t>
  </si>
  <si>
    <t>15-506</t>
  </si>
  <si>
    <t>15-601</t>
  </si>
  <si>
    <t>15-603</t>
  </si>
  <si>
    <t>15-604</t>
  </si>
  <si>
    <t>15-605</t>
  </si>
  <si>
    <t>15-606</t>
  </si>
  <si>
    <t>16幢</t>
  </si>
  <si>
    <t>16-501</t>
  </si>
  <si>
    <t>16-506</t>
  </si>
  <si>
    <t>16-601</t>
  </si>
  <si>
    <t>16-603</t>
  </si>
  <si>
    <t>16-604</t>
  </si>
  <si>
    <t>16-605</t>
  </si>
  <si>
    <t>16-606</t>
  </si>
  <si>
    <t>1-2幢</t>
  </si>
  <si>
    <t>1-2-206</t>
  </si>
  <si>
    <t>1-2-501</t>
  </si>
  <si>
    <t>1-2-502</t>
  </si>
  <si>
    <t>1-2-503</t>
  </si>
  <si>
    <t>1-2-504</t>
  </si>
  <si>
    <t>1-2-505</t>
  </si>
  <si>
    <t>1-2-506</t>
  </si>
  <si>
    <t>1-2-507</t>
  </si>
  <si>
    <t>1-2-508</t>
  </si>
  <si>
    <t>1-2-601</t>
  </si>
  <si>
    <t>1-2-602</t>
  </si>
  <si>
    <t>1-2-603</t>
  </si>
  <si>
    <t>1-2-604</t>
  </si>
  <si>
    <t>1-2-605</t>
  </si>
  <si>
    <t>1-2-606</t>
  </si>
  <si>
    <t>1-2-607</t>
  </si>
  <si>
    <t>1-2-608</t>
  </si>
  <si>
    <t>2幢</t>
  </si>
  <si>
    <t>2-208</t>
  </si>
  <si>
    <t>2-501</t>
  </si>
  <si>
    <t>2-508</t>
  </si>
  <si>
    <t>2-601</t>
  </si>
  <si>
    <t>2-602</t>
  </si>
  <si>
    <t>2-603</t>
  </si>
  <si>
    <t>2-604</t>
  </si>
  <si>
    <t>2-605</t>
  </si>
  <si>
    <t>2-608</t>
  </si>
  <si>
    <t>6幢</t>
  </si>
  <si>
    <t>6-206</t>
  </si>
  <si>
    <t>6-501</t>
  </si>
  <si>
    <t>6-504</t>
  </si>
  <si>
    <t>6-506</t>
  </si>
  <si>
    <t>6-601</t>
  </si>
  <si>
    <t>6-602</t>
  </si>
  <si>
    <t>六层、七层3.1米、屋顶层2.9米</t>
  </si>
  <si>
    <t>6-603</t>
  </si>
  <si>
    <t>六层、七层3.1米、屋顶层2.10米</t>
  </si>
  <si>
    <t>6-604</t>
  </si>
  <si>
    <t>六层、七层3.1米、屋顶层2.11米</t>
  </si>
  <si>
    <t>6-605</t>
  </si>
  <si>
    <t>六层、七层3.1米、屋顶层2.12米</t>
  </si>
  <si>
    <t>17幢</t>
  </si>
  <si>
    <t>17-506</t>
  </si>
  <si>
    <t>17-601</t>
  </si>
  <si>
    <t>17-602</t>
  </si>
  <si>
    <t>17-603</t>
  </si>
  <si>
    <t>17-604</t>
  </si>
  <si>
    <t>17-606</t>
  </si>
  <si>
    <t>六层、七层3.1米、屋顶层2.13米</t>
  </si>
  <si>
    <t>本表报备房源总套数102套，总面积10549.15㎡，总价189340881元，均单价17948.45元/㎡。</t>
  </si>
  <si>
    <t>车库销售价目表</t>
  </si>
  <si>
    <t>楼盘名称：云溪玫瑰园(1-1至17幢)</t>
  </si>
  <si>
    <t>序号</t>
  </si>
  <si>
    <t>车库编号</t>
  </si>
  <si>
    <t>车库高度（米）</t>
  </si>
  <si>
    <t>面积(㎡)</t>
  </si>
  <si>
    <t>计价单位(个/只)</t>
  </si>
  <si>
    <t>总价款(元)</t>
  </si>
  <si>
    <t>有无产权</t>
  </si>
  <si>
    <t>使用年限</t>
  </si>
  <si>
    <t>C-10-201</t>
  </si>
  <si>
    <t>元/个</t>
  </si>
  <si>
    <t>/</t>
  </si>
  <si>
    <t>仅售给10-201</t>
  </si>
  <si>
    <t>C-10-203</t>
  </si>
  <si>
    <t>仅售给10-203</t>
  </si>
  <si>
    <t>C-10-204</t>
  </si>
  <si>
    <t>仅售给10-204</t>
  </si>
  <si>
    <t>C-10-205</t>
  </si>
  <si>
    <t>仅售给10-205</t>
  </si>
  <si>
    <t>C-3-201</t>
  </si>
  <si>
    <t>仅售给3-201</t>
  </si>
  <si>
    <t>C-4-208</t>
  </si>
  <si>
    <t>仅售给4-208</t>
  </si>
  <si>
    <t>C-7-202</t>
  </si>
  <si>
    <t>仅售给7-202</t>
  </si>
  <si>
    <t>C-7-203</t>
  </si>
  <si>
    <t>仅售给7-203</t>
  </si>
  <si>
    <t>C-7-204</t>
  </si>
  <si>
    <t>仅售给7-204</t>
  </si>
  <si>
    <t>C-7-402</t>
  </si>
  <si>
    <t>仅售给7-402</t>
  </si>
  <si>
    <t>C-7-403</t>
  </si>
  <si>
    <t>仅售给7-403</t>
  </si>
  <si>
    <t>C-7-404</t>
  </si>
  <si>
    <t>仅售给7-404</t>
  </si>
  <si>
    <t>C-8-201</t>
  </si>
  <si>
    <t>仅售给8-201</t>
  </si>
  <si>
    <t>C-8-202</t>
  </si>
  <si>
    <t>仅售给8-202</t>
  </si>
  <si>
    <t>C-8-203</t>
  </si>
  <si>
    <t>仅售给8-203</t>
  </si>
  <si>
    <t>C-8-204</t>
  </si>
  <si>
    <t>仅售给8-204</t>
  </si>
  <si>
    <t>C-8-205</t>
  </si>
  <si>
    <t>仅售给8-205</t>
  </si>
  <si>
    <t>C-8-206</t>
  </si>
  <si>
    <t>仅售给8-206</t>
  </si>
  <si>
    <t>C-8-401</t>
  </si>
  <si>
    <t>仅售给8-401</t>
  </si>
  <si>
    <t>C-8-402</t>
  </si>
  <si>
    <t>仅售给8-402</t>
  </si>
  <si>
    <t>C-8-403</t>
  </si>
  <si>
    <t>仅售给8-403</t>
  </si>
  <si>
    <t>C-8-404</t>
  </si>
  <si>
    <t>仅售给8-404</t>
  </si>
  <si>
    <t>C-8-405</t>
  </si>
  <si>
    <t>仅售给8-405</t>
  </si>
  <si>
    <t>C-9-201</t>
  </si>
  <si>
    <t>仅售给9-201</t>
  </si>
  <si>
    <t>C-9-202</t>
  </si>
  <si>
    <t>仅售给9-202</t>
  </si>
  <si>
    <t>C-9-203</t>
  </si>
  <si>
    <t>仅售给9-203</t>
  </si>
  <si>
    <t>C-9-204</t>
  </si>
  <si>
    <t>仅售给9-204</t>
  </si>
  <si>
    <t>C-9-205</t>
  </si>
  <si>
    <t>仅售给9-205</t>
  </si>
  <si>
    <t>C-9-206</t>
  </si>
  <si>
    <t>仅售给9-206</t>
  </si>
  <si>
    <t>C-9-207</t>
  </si>
  <si>
    <t>仅售给9-207</t>
  </si>
  <si>
    <t>C-9-401</t>
  </si>
  <si>
    <t>仅售给9-401</t>
  </si>
  <si>
    <t>C-9-402</t>
  </si>
  <si>
    <t>仅售给9-402</t>
  </si>
  <si>
    <t>C-9-403</t>
  </si>
  <si>
    <t>仅售给9-403</t>
  </si>
  <si>
    <t>C-11-201</t>
  </si>
  <si>
    <t>仅售给11-201</t>
  </si>
  <si>
    <t>C-11-202</t>
  </si>
  <si>
    <t>仅售给11-202</t>
  </si>
  <si>
    <t>C-11-203</t>
  </si>
  <si>
    <t>仅售给11-203</t>
  </si>
  <si>
    <t>C-11-204</t>
  </si>
  <si>
    <t>仅售给11-204</t>
  </si>
  <si>
    <t>C-11-205</t>
  </si>
  <si>
    <t>仅售给11-205</t>
  </si>
  <si>
    <t>C-11-206</t>
  </si>
  <si>
    <t>仅售给11-206</t>
  </si>
  <si>
    <t>C-11-404</t>
  </si>
  <si>
    <t>仅售给11-404</t>
  </si>
  <si>
    <t>C-12-201</t>
  </si>
  <si>
    <t>仅售给12-201</t>
  </si>
  <si>
    <t>C-12-202</t>
  </si>
  <si>
    <t>仅售给12-202</t>
  </si>
  <si>
    <t>C-12-203</t>
  </si>
  <si>
    <t>仅售给12-203</t>
  </si>
  <si>
    <t>C-12-204</t>
  </si>
  <si>
    <t>仅售给12-204</t>
  </si>
  <si>
    <t>C-12-205</t>
  </si>
  <si>
    <t>仅售给12-205</t>
  </si>
  <si>
    <t>C-12-206</t>
  </si>
  <si>
    <t>仅售给12-206</t>
  </si>
  <si>
    <t>C-13-201</t>
  </si>
  <si>
    <t>仅售给13-201</t>
  </si>
  <si>
    <t>C-13-202</t>
  </si>
  <si>
    <t>仅售给13-202</t>
  </si>
  <si>
    <t>C-13-203</t>
  </si>
  <si>
    <t>仅售给13-203</t>
  </si>
  <si>
    <t>C-13-204</t>
  </si>
  <si>
    <t>仅售给13-204</t>
  </si>
  <si>
    <t>C-13-205</t>
  </si>
  <si>
    <t>仅售给13-205</t>
  </si>
  <si>
    <t>C-13-206</t>
  </si>
  <si>
    <t>仅售给13-206</t>
  </si>
  <si>
    <t>C-1-2-206</t>
  </si>
  <si>
    <t>仅售给1-2-206</t>
  </si>
  <si>
    <t>C-2-208</t>
  </si>
  <si>
    <t>仅售给2-208</t>
  </si>
  <si>
    <t>C-6-206</t>
  </si>
  <si>
    <t>仅售给6-206</t>
  </si>
  <si>
    <t>本表报备车位总数55个，总面积3040.96㎡，总价11041000元，均单价200745元/个。</t>
  </si>
</sst>
</file>

<file path=xl/styles.xml><?xml version="1.0" encoding="utf-8"?>
<styleSheet xmlns="http://schemas.openxmlformats.org/spreadsheetml/2006/main">
  <numFmts count="11">
    <numFmt numFmtId="176" formatCode="0_);[Red]\(0\)"/>
    <numFmt numFmtId="41" formatCode="_ * #,##0_ ;_ * \-#,##0_ ;_ * &quot;-&quot;_ ;_ @_ "/>
    <numFmt numFmtId="177" formatCode="0.00_ "/>
    <numFmt numFmtId="178" formatCode="0_ "/>
    <numFmt numFmtId="179" formatCode="#,##0.0000_ "/>
    <numFmt numFmtId="180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81" formatCode="0.0000_ "/>
    <numFmt numFmtId="182" formatCode="#\ ?/?"/>
  </numFmts>
  <fonts count="3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4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4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2" borderId="42" applyNumberFormat="0" applyAlignment="0" applyProtection="0">
      <alignment vertical="center"/>
    </xf>
    <xf numFmtId="0" fontId="27" fillId="12" borderId="41" applyNumberFormat="0" applyAlignment="0" applyProtection="0">
      <alignment vertical="center"/>
    </xf>
    <xf numFmtId="0" fontId="33" fillId="15" borderId="4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4" fillId="0" borderId="47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6" fillId="0" borderId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right" vertical="center"/>
    </xf>
    <xf numFmtId="0" fontId="2" fillId="0" borderId="2" xfId="49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5" xfId="49" applyNumberFormat="1" applyFont="1" applyFill="1" applyBorder="1" applyAlignment="1">
      <alignment horizontal="center" vertical="center"/>
    </xf>
    <xf numFmtId="0" fontId="9" fillId="0" borderId="6" xfId="49" applyNumberFormat="1" applyFont="1" applyFill="1" applyBorder="1" applyAlignment="1">
      <alignment horizontal="center" vertical="center"/>
    </xf>
    <xf numFmtId="0" fontId="10" fillId="0" borderId="7" xfId="49" applyNumberFormat="1" applyFont="1" applyFill="1" applyBorder="1" applyAlignment="1">
      <alignment horizontal="center" vertical="center"/>
    </xf>
    <xf numFmtId="0" fontId="10" fillId="0" borderId="0" xfId="49" applyNumberFormat="1" applyFont="1" applyFill="1" applyBorder="1" applyAlignment="1">
      <alignment horizontal="center" vertical="center"/>
    </xf>
    <xf numFmtId="0" fontId="10" fillId="0" borderId="0" xfId="49" applyNumberFormat="1" applyFont="1" applyFill="1" applyBorder="1" applyAlignment="1">
      <alignment horizontal="left" vertical="center"/>
    </xf>
    <xf numFmtId="0" fontId="10" fillId="0" borderId="8" xfId="49" applyNumberFormat="1" applyFont="1" applyFill="1" applyBorder="1" applyAlignment="1">
      <alignment horizontal="center" vertical="center" wrapText="1"/>
    </xf>
    <xf numFmtId="0" fontId="10" fillId="0" borderId="3" xfId="49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center"/>
      <protection locked="0"/>
    </xf>
    <xf numFmtId="181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 applyProtection="1">
      <alignment horizontal="center" vertical="center"/>
      <protection locked="0"/>
    </xf>
    <xf numFmtId="181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9" xfId="49" applyNumberFormat="1" applyFont="1" applyFill="1" applyBorder="1" applyAlignment="1">
      <alignment horizontal="center" vertical="center"/>
    </xf>
    <xf numFmtId="0" fontId="10" fillId="0" borderId="10" xfId="49" applyNumberFormat="1" applyFont="1" applyFill="1" applyBorder="1" applyAlignment="1">
      <alignment horizontal="center" vertical="center"/>
    </xf>
    <xf numFmtId="0" fontId="10" fillId="0" borderId="0" xfId="49" applyNumberFormat="1" applyFont="1" applyFill="1" applyAlignment="1">
      <alignment horizontal="right" vertical="center"/>
    </xf>
    <xf numFmtId="0" fontId="10" fillId="0" borderId="10" xfId="49" applyNumberFormat="1" applyFont="1" applyFill="1" applyBorder="1" applyAlignment="1">
      <alignment horizontal="right" vertical="center"/>
    </xf>
    <xf numFmtId="0" fontId="10" fillId="0" borderId="11" xfId="49" applyNumberFormat="1" applyFont="1" applyFill="1" applyBorder="1" applyAlignment="1">
      <alignment horizontal="center" vertical="center" wrapText="1"/>
    </xf>
    <xf numFmtId="182" fontId="2" fillId="0" borderId="12" xfId="49" applyNumberFormat="1" applyFont="1" applyFill="1" applyBorder="1" applyAlignment="1" applyProtection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>
      <alignment vertical="center"/>
    </xf>
    <xf numFmtId="182" fontId="10" fillId="0" borderId="12" xfId="49" applyNumberFormat="1" applyFont="1" applyFill="1" applyBorder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10" xfId="0" applyFont="1" applyFill="1" applyBorder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5" xfId="49" applyNumberFormat="1" applyFont="1" applyFill="1" applyBorder="1" applyAlignment="1">
      <alignment horizontal="center" vertical="center"/>
    </xf>
    <xf numFmtId="0" fontId="15" fillId="0" borderId="6" xfId="49" applyNumberFormat="1" applyFont="1" applyFill="1" applyBorder="1" applyAlignment="1">
      <alignment horizontal="center" vertical="center"/>
    </xf>
    <xf numFmtId="0" fontId="2" fillId="0" borderId="7" xfId="49" applyNumberFormat="1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center" vertical="center"/>
    </xf>
    <xf numFmtId="0" fontId="2" fillId="0" borderId="8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179" fontId="12" fillId="0" borderId="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15" fillId="0" borderId="9" xfId="49" applyNumberFormat="1" applyFont="1" applyFill="1" applyBorder="1" applyAlignment="1">
      <alignment horizontal="center" vertical="center"/>
    </xf>
    <xf numFmtId="0" fontId="2" fillId="0" borderId="10" xfId="49" applyNumberFormat="1" applyFont="1" applyFill="1" applyBorder="1" applyAlignment="1">
      <alignment horizontal="center" vertical="center"/>
    </xf>
    <xf numFmtId="0" fontId="2" fillId="0" borderId="0" xfId="49" applyNumberFormat="1" applyFont="1" applyFill="1" applyAlignment="1">
      <alignment horizontal="right" vertical="center"/>
    </xf>
    <xf numFmtId="0" fontId="2" fillId="0" borderId="10" xfId="49" applyNumberFormat="1" applyFont="1" applyFill="1" applyBorder="1" applyAlignment="1">
      <alignment horizontal="right" vertical="center"/>
    </xf>
    <xf numFmtId="0" fontId="2" fillId="0" borderId="11" xfId="49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2" fontId="2" fillId="0" borderId="12" xfId="49" applyNumberFormat="1" applyFont="1" applyFill="1" applyBorder="1" applyAlignment="1">
      <alignment horizontal="center" vertical="center"/>
    </xf>
    <xf numFmtId="180" fontId="16" fillId="0" borderId="12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5"/>
  <sheetViews>
    <sheetView tabSelected="1" view="pageBreakPreview" zoomScale="85" zoomScaleNormal="100" zoomScaleSheetLayoutView="85" topLeftCell="A2" workbookViewId="0">
      <selection activeCell="B1" sqref="B1:H25"/>
    </sheetView>
  </sheetViews>
  <sheetFormatPr defaultColWidth="9" defaultRowHeight="13.5" outlineLevelCol="7"/>
  <cols>
    <col min="1" max="1" width="1.88333333333333" style="112" customWidth="1"/>
    <col min="2" max="2" width="14" style="113" customWidth="1"/>
    <col min="3" max="3" width="10.5" style="112" customWidth="1"/>
    <col min="4" max="4" width="10.275" style="112" customWidth="1"/>
    <col min="5" max="5" width="14.55" style="112" customWidth="1"/>
    <col min="6" max="6" width="15" style="112" customWidth="1"/>
    <col min="7" max="7" width="24.275" style="112" customWidth="1"/>
    <col min="8" max="8" width="14.725" style="112" customWidth="1"/>
    <col min="9" max="16384" width="9" style="112"/>
  </cols>
  <sheetData>
    <row r="1" ht="54" customHeight="1" spans="2:8">
      <c r="B1" s="114" t="s">
        <v>0</v>
      </c>
      <c r="C1" s="114"/>
      <c r="D1" s="114"/>
      <c r="E1" s="114"/>
      <c r="F1" s="114"/>
      <c r="G1" s="114"/>
      <c r="H1" s="114"/>
    </row>
    <row r="2" s="111" customFormat="1" ht="30.75" customHeight="1" spans="2:8">
      <c r="B2" s="115" t="s">
        <v>1</v>
      </c>
      <c r="C2" s="116" t="s">
        <v>2</v>
      </c>
      <c r="D2" s="116"/>
      <c r="E2" s="116"/>
      <c r="F2" s="117" t="s">
        <v>3</v>
      </c>
      <c r="G2" s="116" t="s">
        <v>4</v>
      </c>
      <c r="H2" s="118"/>
    </row>
    <row r="3" s="111" customFormat="1" ht="48" customHeight="1" spans="2:8">
      <c r="B3" s="119" t="s">
        <v>5</v>
      </c>
      <c r="C3" s="120" t="s">
        <v>6</v>
      </c>
      <c r="D3" s="121"/>
      <c r="E3" s="122"/>
      <c r="F3" s="123" t="s">
        <v>7</v>
      </c>
      <c r="G3" s="124" t="s">
        <v>8</v>
      </c>
      <c r="H3" s="125"/>
    </row>
    <row r="4" s="111" customFormat="1" ht="32.25" customHeight="1" spans="2:8">
      <c r="B4" s="126"/>
      <c r="C4" s="127"/>
      <c r="D4" s="128"/>
      <c r="E4" s="129"/>
      <c r="F4" s="123" t="s">
        <v>9</v>
      </c>
      <c r="G4" s="130" t="s">
        <v>10</v>
      </c>
      <c r="H4" s="131"/>
    </row>
    <row r="5" s="111" customFormat="1" ht="27" spans="2:8">
      <c r="B5" s="132" t="s">
        <v>11</v>
      </c>
      <c r="C5" s="124" t="s">
        <v>12</v>
      </c>
      <c r="D5" s="123" t="s">
        <v>13</v>
      </c>
      <c r="E5" s="124" t="s">
        <v>14</v>
      </c>
      <c r="F5" s="124"/>
      <c r="G5" s="123" t="s">
        <v>15</v>
      </c>
      <c r="H5" s="125">
        <v>1.26</v>
      </c>
    </row>
    <row r="6" s="111" customFormat="1" ht="26" customHeight="1" spans="2:8">
      <c r="B6" s="132" t="s">
        <v>16</v>
      </c>
      <c r="C6" s="124" t="s">
        <v>17</v>
      </c>
      <c r="D6" s="123" t="s">
        <v>18</v>
      </c>
      <c r="E6" s="133">
        <v>0.3</v>
      </c>
      <c r="F6" s="123" t="s">
        <v>19</v>
      </c>
      <c r="G6" s="134" t="s">
        <v>20</v>
      </c>
      <c r="H6" s="135"/>
    </row>
    <row r="7" s="111" customFormat="1" ht="28.5" customHeight="1" spans="2:8">
      <c r="B7" s="132" t="s">
        <v>21</v>
      </c>
      <c r="C7" s="124" t="s">
        <v>22</v>
      </c>
      <c r="D7" s="124"/>
      <c r="E7" s="124"/>
      <c r="F7" s="123" t="s">
        <v>23</v>
      </c>
      <c r="G7" s="124" t="s">
        <v>24</v>
      </c>
      <c r="H7" s="125"/>
    </row>
    <row r="8" s="111" customFormat="1" ht="48" customHeight="1" spans="2:8">
      <c r="B8" s="132" t="s">
        <v>25</v>
      </c>
      <c r="C8" s="123" t="s">
        <v>26</v>
      </c>
      <c r="D8" s="124" t="s">
        <v>27</v>
      </c>
      <c r="E8" s="124"/>
      <c r="F8" s="123" t="s">
        <v>28</v>
      </c>
      <c r="G8" s="124" t="s">
        <v>29</v>
      </c>
      <c r="H8" s="125"/>
    </row>
    <row r="9" s="111" customFormat="1" ht="28.5" customHeight="1" spans="2:8">
      <c r="B9" s="132"/>
      <c r="C9" s="123" t="s">
        <v>30</v>
      </c>
      <c r="D9" s="123"/>
      <c r="E9" s="124" t="s">
        <v>31</v>
      </c>
      <c r="F9" s="124"/>
      <c r="G9" s="124"/>
      <c r="H9" s="125"/>
    </row>
    <row r="10" s="111" customFormat="1" ht="28.5" customHeight="1" spans="2:8">
      <c r="B10" s="132"/>
      <c r="C10" s="123" t="s">
        <v>32</v>
      </c>
      <c r="D10" s="123"/>
      <c r="E10" s="124" t="s">
        <v>33</v>
      </c>
      <c r="F10" s="124"/>
      <c r="G10" s="124"/>
      <c r="H10" s="125"/>
    </row>
    <row r="11" s="111" customFormat="1" ht="20.25" customHeight="1" spans="2:8">
      <c r="B11" s="132" t="s">
        <v>34</v>
      </c>
      <c r="C11" s="123" t="s">
        <v>35</v>
      </c>
      <c r="D11" s="123" t="s">
        <v>36</v>
      </c>
      <c r="E11" s="123" t="s">
        <v>37</v>
      </c>
      <c r="F11" s="123" t="s">
        <v>38</v>
      </c>
      <c r="G11" s="123" t="s">
        <v>39</v>
      </c>
      <c r="H11" s="136" t="s">
        <v>40</v>
      </c>
    </row>
    <row r="12" s="111" customFormat="1" ht="20.25" customHeight="1" spans="2:8">
      <c r="B12" s="132"/>
      <c r="C12" s="124" t="s">
        <v>41</v>
      </c>
      <c r="D12" s="124" t="s">
        <v>41</v>
      </c>
      <c r="E12" s="124" t="s">
        <v>41</v>
      </c>
      <c r="F12" s="124" t="s">
        <v>42</v>
      </c>
      <c r="G12" s="124" t="s">
        <v>43</v>
      </c>
      <c r="H12" s="125" t="s">
        <v>42</v>
      </c>
    </row>
    <row r="13" s="111" customFormat="1" ht="50" customHeight="1" spans="2:8">
      <c r="B13" s="137" t="s">
        <v>44</v>
      </c>
      <c r="C13" s="138"/>
      <c r="D13" s="139" t="s">
        <v>45</v>
      </c>
      <c r="E13" s="140"/>
      <c r="F13" s="140"/>
      <c r="G13" s="140"/>
      <c r="H13" s="141"/>
    </row>
    <row r="14" s="111" customFormat="1" ht="33.75" customHeight="1" spans="2:8">
      <c r="B14" s="132" t="s">
        <v>46</v>
      </c>
      <c r="C14" s="123" t="s">
        <v>47</v>
      </c>
      <c r="D14" s="123"/>
      <c r="E14" s="123" t="s">
        <v>48</v>
      </c>
      <c r="F14" s="123"/>
      <c r="G14" s="123" t="s">
        <v>49</v>
      </c>
      <c r="H14" s="136" t="s">
        <v>50</v>
      </c>
    </row>
    <row r="15" s="111" customFormat="1" ht="25.5" customHeight="1" spans="2:8">
      <c r="B15" s="132"/>
      <c r="C15" s="130" t="s">
        <v>51</v>
      </c>
      <c r="D15" s="138"/>
      <c r="E15" s="130" t="s">
        <v>52</v>
      </c>
      <c r="F15" s="138"/>
      <c r="G15" s="124" t="s">
        <v>53</v>
      </c>
      <c r="H15" s="125" t="s">
        <v>54</v>
      </c>
    </row>
    <row r="16" s="111" customFormat="1" ht="31" customHeight="1" spans="2:8">
      <c r="B16" s="132"/>
      <c r="C16" s="130" t="s">
        <v>55</v>
      </c>
      <c r="D16" s="138"/>
      <c r="E16" s="130" t="s">
        <v>52</v>
      </c>
      <c r="F16" s="138"/>
      <c r="G16" s="124" t="s">
        <v>56</v>
      </c>
      <c r="H16" s="125" t="s">
        <v>57</v>
      </c>
    </row>
    <row r="17" s="111" customFormat="1" ht="29" customHeight="1" spans="2:8">
      <c r="B17" s="132"/>
      <c r="C17" s="130" t="s">
        <v>58</v>
      </c>
      <c r="D17" s="138"/>
      <c r="E17" s="130" t="s">
        <v>52</v>
      </c>
      <c r="F17" s="138"/>
      <c r="G17" s="124" t="s">
        <v>56</v>
      </c>
      <c r="H17" s="125" t="s">
        <v>59</v>
      </c>
    </row>
    <row r="18" s="111" customFormat="1" ht="22" customHeight="1" spans="2:8">
      <c r="B18" s="132" t="s">
        <v>60</v>
      </c>
      <c r="C18" s="123" t="s">
        <v>61</v>
      </c>
      <c r="D18" s="123"/>
      <c r="E18" s="123" t="s">
        <v>62</v>
      </c>
      <c r="F18" s="123"/>
      <c r="G18" s="123" t="s">
        <v>48</v>
      </c>
      <c r="H18" s="136" t="s">
        <v>49</v>
      </c>
    </row>
    <row r="19" s="111" customFormat="1" ht="23" customHeight="1" spans="2:8">
      <c r="B19" s="132"/>
      <c r="C19" s="120" t="s">
        <v>63</v>
      </c>
      <c r="D19" s="122"/>
      <c r="E19" s="120" t="s">
        <v>64</v>
      </c>
      <c r="F19" s="122"/>
      <c r="G19" s="142" t="s">
        <v>65</v>
      </c>
      <c r="H19" s="142" t="s">
        <v>66</v>
      </c>
    </row>
    <row r="20" s="111" customFormat="1" ht="23" customHeight="1" spans="2:8">
      <c r="B20" s="132"/>
      <c r="C20" s="143"/>
      <c r="D20" s="144"/>
      <c r="E20" s="143"/>
      <c r="F20" s="144"/>
      <c r="G20" s="145"/>
      <c r="H20" s="145"/>
    </row>
    <row r="21" s="111" customFormat="1" ht="23" customHeight="1" spans="2:8">
      <c r="B21" s="132"/>
      <c r="C21" s="143"/>
      <c r="D21" s="144"/>
      <c r="E21" s="143"/>
      <c r="F21" s="144"/>
      <c r="G21" s="145"/>
      <c r="H21" s="145"/>
    </row>
    <row r="22" s="111" customFormat="1" ht="23" customHeight="1" spans="2:8">
      <c r="B22" s="132"/>
      <c r="C22" s="146"/>
      <c r="D22" s="147"/>
      <c r="E22" s="146"/>
      <c r="F22" s="147"/>
      <c r="G22" s="148"/>
      <c r="H22" s="148"/>
    </row>
    <row r="23" s="111" customFormat="1" ht="39" customHeight="1" spans="2:8">
      <c r="B23" s="149" t="s">
        <v>67</v>
      </c>
      <c r="C23" s="150" t="s">
        <v>68</v>
      </c>
      <c r="D23" s="151"/>
      <c r="E23" s="151"/>
      <c r="F23" s="151"/>
      <c r="G23" s="151"/>
      <c r="H23" s="152"/>
    </row>
    <row r="25" spans="5:8">
      <c r="E25" s="153"/>
      <c r="F25" s="153"/>
      <c r="G25" s="154" t="s">
        <v>69</v>
      </c>
      <c r="H25" s="154"/>
    </row>
  </sheetData>
  <mergeCells count="40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23:H23"/>
    <mergeCell ref="E25:F25"/>
    <mergeCell ref="G25:H25"/>
    <mergeCell ref="B3:B4"/>
    <mergeCell ref="B8:B10"/>
    <mergeCell ref="B11:B12"/>
    <mergeCell ref="B14:B17"/>
    <mergeCell ref="B18:B22"/>
    <mergeCell ref="G19:G22"/>
    <mergeCell ref="H19:H22"/>
    <mergeCell ref="C3:E4"/>
    <mergeCell ref="C19:D22"/>
    <mergeCell ref="E19:F22"/>
  </mergeCells>
  <pageMargins left="0.39" right="0.4" top="0.63" bottom="0.58" header="0.3" footer="0.3"/>
  <pageSetup paperSize="9" scale="92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8"/>
  <sheetViews>
    <sheetView topLeftCell="A13" workbookViewId="0">
      <selection activeCell="E13" sqref="E13"/>
    </sheetView>
  </sheetViews>
  <sheetFormatPr defaultColWidth="9" defaultRowHeight="13.5"/>
  <cols>
    <col min="1" max="2" width="9" style="77"/>
    <col min="3" max="3" width="17.725" style="77" customWidth="1"/>
    <col min="4" max="4" width="41" style="77" customWidth="1"/>
    <col min="5" max="5" width="17.9166666666667" style="77" customWidth="1"/>
    <col min="6" max="6" width="17.25" style="77"/>
    <col min="7" max="7" width="17.375" style="77" customWidth="1"/>
    <col min="8" max="8" width="14" style="77"/>
    <col min="9" max="9" width="9" style="77"/>
    <col min="10" max="10" width="18.675" style="77" customWidth="1"/>
    <col min="11" max="11" width="16.9916666666667" style="77" customWidth="1"/>
    <col min="12" max="12" width="9" style="77"/>
    <col min="13" max="13" width="14.125" style="77"/>
    <col min="14" max="16384" width="9" style="77"/>
  </cols>
  <sheetData>
    <row r="1" spans="1:13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95"/>
    </row>
    <row r="2" spans="1:13">
      <c r="A2" s="80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96"/>
    </row>
    <row r="3" spans="1:13">
      <c r="A3" s="80"/>
      <c r="B3" s="81"/>
      <c r="C3" s="81"/>
      <c r="D3" s="81"/>
      <c r="E3" s="81"/>
      <c r="F3" s="81"/>
      <c r="G3" s="81"/>
      <c r="H3" s="81"/>
      <c r="I3" s="97" t="s">
        <v>72</v>
      </c>
      <c r="J3" s="97"/>
      <c r="K3" s="97"/>
      <c r="L3" s="97"/>
      <c r="M3" s="98"/>
    </row>
    <row r="4" ht="27" spans="1:13">
      <c r="A4" s="82" t="s">
        <v>73</v>
      </c>
      <c r="B4" s="83" t="s">
        <v>74</v>
      </c>
      <c r="C4" s="83" t="s">
        <v>75</v>
      </c>
      <c r="D4" s="83" t="s">
        <v>76</v>
      </c>
      <c r="E4" s="83" t="s">
        <v>26</v>
      </c>
      <c r="F4" s="83" t="s">
        <v>77</v>
      </c>
      <c r="G4" s="83" t="s">
        <v>78</v>
      </c>
      <c r="H4" s="83" t="s">
        <v>79</v>
      </c>
      <c r="I4" s="83" t="s">
        <v>80</v>
      </c>
      <c r="J4" s="83" t="s">
        <v>81</v>
      </c>
      <c r="K4" s="83" t="s">
        <v>82</v>
      </c>
      <c r="L4" s="83" t="s">
        <v>83</v>
      </c>
      <c r="M4" s="99" t="s">
        <v>84</v>
      </c>
    </row>
    <row r="5" s="77" customFormat="1" spans="1:13">
      <c r="A5" s="37" t="s">
        <v>85</v>
      </c>
      <c r="B5" s="38">
        <v>1</v>
      </c>
      <c r="C5" s="37" t="s">
        <v>86</v>
      </c>
      <c r="D5" s="38" t="s">
        <v>87</v>
      </c>
      <c r="E5" s="38" t="s">
        <v>88</v>
      </c>
      <c r="F5" s="39">
        <v>87.92</v>
      </c>
      <c r="G5" s="84">
        <v>82.925</v>
      </c>
      <c r="H5" s="84">
        <v>4.9977</v>
      </c>
      <c r="I5" s="50" t="s">
        <v>89</v>
      </c>
      <c r="J5" s="39">
        <f>K5/F5</f>
        <v>28681.3160722833</v>
      </c>
      <c r="K5" s="100">
        <v>2521661.30907515</v>
      </c>
      <c r="L5" s="38" t="s">
        <v>90</v>
      </c>
      <c r="M5" s="101" t="s">
        <v>91</v>
      </c>
    </row>
    <row r="6" s="77" customFormat="1" spans="1:13">
      <c r="A6" s="37" t="s">
        <v>85</v>
      </c>
      <c r="B6" s="38">
        <v>1</v>
      </c>
      <c r="C6" s="37" t="s">
        <v>92</v>
      </c>
      <c r="D6" s="38" t="s">
        <v>87</v>
      </c>
      <c r="E6" s="38" t="s">
        <v>88</v>
      </c>
      <c r="F6" s="39">
        <v>87.92</v>
      </c>
      <c r="G6" s="84">
        <v>82.925</v>
      </c>
      <c r="H6" s="84">
        <v>4.9977</v>
      </c>
      <c r="I6" s="50" t="s">
        <v>89</v>
      </c>
      <c r="J6" s="39">
        <f t="shared" ref="J6:J37" si="0">K6/F6</f>
        <v>25929.31972448</v>
      </c>
      <c r="K6" s="100">
        <v>2279705.79017628</v>
      </c>
      <c r="L6" s="38" t="s">
        <v>90</v>
      </c>
      <c r="M6" s="101" t="s">
        <v>91</v>
      </c>
    </row>
    <row r="7" s="77" customFormat="1" spans="1:13">
      <c r="A7" s="37" t="s">
        <v>85</v>
      </c>
      <c r="B7" s="38">
        <v>1</v>
      </c>
      <c r="C7" s="37" t="s">
        <v>93</v>
      </c>
      <c r="D7" s="38" t="s">
        <v>87</v>
      </c>
      <c r="E7" s="38" t="s">
        <v>88</v>
      </c>
      <c r="F7" s="39">
        <v>87.92</v>
      </c>
      <c r="G7" s="84">
        <v>82.925</v>
      </c>
      <c r="H7" s="84">
        <v>4.9977</v>
      </c>
      <c r="I7" s="50" t="s">
        <v>89</v>
      </c>
      <c r="J7" s="39">
        <f t="shared" si="0"/>
        <v>25912.551251544</v>
      </c>
      <c r="K7" s="100">
        <v>2278231.50603575</v>
      </c>
      <c r="L7" s="38" t="s">
        <v>90</v>
      </c>
      <c r="M7" s="101" t="s">
        <v>91</v>
      </c>
    </row>
    <row r="8" s="77" customFormat="1" spans="1:13">
      <c r="A8" s="37" t="s">
        <v>85</v>
      </c>
      <c r="B8" s="38">
        <v>1</v>
      </c>
      <c r="C8" s="37" t="s">
        <v>94</v>
      </c>
      <c r="D8" s="38" t="s">
        <v>87</v>
      </c>
      <c r="E8" s="38" t="s">
        <v>88</v>
      </c>
      <c r="F8" s="39">
        <v>87.92</v>
      </c>
      <c r="G8" s="84">
        <v>82.925</v>
      </c>
      <c r="H8" s="84">
        <v>4.9977</v>
      </c>
      <c r="I8" s="50" t="s">
        <v>89</v>
      </c>
      <c r="J8" s="39">
        <f t="shared" si="0"/>
        <v>25895.7827786078</v>
      </c>
      <c r="K8" s="100">
        <v>2276757.2218952</v>
      </c>
      <c r="L8" s="38" t="s">
        <v>90</v>
      </c>
      <c r="M8" s="101" t="s">
        <v>91</v>
      </c>
    </row>
    <row r="9" s="77" customFormat="1" spans="1:13">
      <c r="A9" s="37" t="s">
        <v>95</v>
      </c>
      <c r="B9" s="38">
        <v>1</v>
      </c>
      <c r="C9" s="37" t="s">
        <v>96</v>
      </c>
      <c r="D9" s="38" t="s">
        <v>87</v>
      </c>
      <c r="E9" s="38" t="s">
        <v>88</v>
      </c>
      <c r="F9" s="39">
        <v>100.36</v>
      </c>
      <c r="G9" s="40">
        <v>94.075</v>
      </c>
      <c r="H9" s="40">
        <v>6.28</v>
      </c>
      <c r="I9" s="50" t="s">
        <v>89</v>
      </c>
      <c r="J9" s="39">
        <f t="shared" si="0"/>
        <v>25575.414257758</v>
      </c>
      <c r="K9" s="52">
        <v>2566748.57490859</v>
      </c>
      <c r="L9" s="38" t="s">
        <v>90</v>
      </c>
      <c r="M9" s="101" t="s">
        <v>91</v>
      </c>
    </row>
    <row r="10" s="77" customFormat="1" spans="1:13">
      <c r="A10" s="37" t="s">
        <v>95</v>
      </c>
      <c r="B10" s="38">
        <v>1</v>
      </c>
      <c r="C10" s="37" t="s">
        <v>97</v>
      </c>
      <c r="D10" s="38" t="s">
        <v>87</v>
      </c>
      <c r="E10" s="38" t="s">
        <v>88</v>
      </c>
      <c r="F10" s="39">
        <v>100.36</v>
      </c>
      <c r="G10" s="40">
        <v>94.075</v>
      </c>
      <c r="H10" s="40">
        <v>6.28</v>
      </c>
      <c r="I10" s="50" t="s">
        <v>89</v>
      </c>
      <c r="J10" s="39">
        <f t="shared" si="0"/>
        <v>25527.5736869323</v>
      </c>
      <c r="K10" s="52">
        <v>2561947.29522053</v>
      </c>
      <c r="L10" s="38" t="s">
        <v>90</v>
      </c>
      <c r="M10" s="101" t="s">
        <v>91</v>
      </c>
    </row>
    <row r="11" s="77" customFormat="1" spans="1:13">
      <c r="A11" s="37" t="s">
        <v>95</v>
      </c>
      <c r="B11" s="38">
        <v>1</v>
      </c>
      <c r="C11" s="37" t="s">
        <v>98</v>
      </c>
      <c r="D11" s="38" t="s">
        <v>87</v>
      </c>
      <c r="E11" s="38" t="s">
        <v>88</v>
      </c>
      <c r="F11" s="39">
        <v>100.36</v>
      </c>
      <c r="G11" s="40">
        <v>94.075</v>
      </c>
      <c r="H11" s="40">
        <v>6.28</v>
      </c>
      <c r="I11" s="50" t="s">
        <v>89</v>
      </c>
      <c r="J11" s="39">
        <f t="shared" si="0"/>
        <v>28758.4895927907</v>
      </c>
      <c r="K11" s="52">
        <v>2886202.01553247</v>
      </c>
      <c r="L11" s="38" t="s">
        <v>90</v>
      </c>
      <c r="M11" s="101" t="s">
        <v>91</v>
      </c>
    </row>
    <row r="12" s="77" customFormat="1" spans="1:13">
      <c r="A12" s="37" t="s">
        <v>95</v>
      </c>
      <c r="B12" s="38">
        <v>1</v>
      </c>
      <c r="C12" s="37" t="s">
        <v>99</v>
      </c>
      <c r="D12" s="38" t="s">
        <v>100</v>
      </c>
      <c r="E12" s="38" t="s">
        <v>101</v>
      </c>
      <c r="F12" s="39">
        <v>117.47</v>
      </c>
      <c r="G12" s="40">
        <v>110.12</v>
      </c>
      <c r="H12" s="40">
        <v>7.3511</v>
      </c>
      <c r="I12" s="50" t="s">
        <v>89</v>
      </c>
      <c r="J12" s="39">
        <f t="shared" si="0"/>
        <v>22058.4326316978</v>
      </c>
      <c r="K12" s="52">
        <v>2591204.08124554</v>
      </c>
      <c r="L12" s="38" t="s">
        <v>90</v>
      </c>
      <c r="M12" s="101" t="s">
        <v>91</v>
      </c>
    </row>
    <row r="13" s="77" customFormat="1" spans="1:13">
      <c r="A13" s="37" t="s">
        <v>95</v>
      </c>
      <c r="B13" s="38">
        <v>1</v>
      </c>
      <c r="C13" s="37" t="s">
        <v>102</v>
      </c>
      <c r="D13" s="38" t="s">
        <v>100</v>
      </c>
      <c r="E13" s="38" t="s">
        <v>101</v>
      </c>
      <c r="F13" s="39">
        <v>117.47</v>
      </c>
      <c r="G13" s="40">
        <v>110.12</v>
      </c>
      <c r="H13" s="40">
        <v>7.3511</v>
      </c>
      <c r="I13" s="50" t="s">
        <v>89</v>
      </c>
      <c r="J13" s="39">
        <f t="shared" si="0"/>
        <v>22039.4378457072</v>
      </c>
      <c r="K13" s="52">
        <v>2588972.76373523</v>
      </c>
      <c r="L13" s="38" t="s">
        <v>90</v>
      </c>
      <c r="M13" s="101" t="s">
        <v>91</v>
      </c>
    </row>
    <row r="14" s="77" customFormat="1" spans="1:13">
      <c r="A14" s="37" t="s">
        <v>95</v>
      </c>
      <c r="B14" s="38">
        <v>1</v>
      </c>
      <c r="C14" s="37" t="s">
        <v>103</v>
      </c>
      <c r="D14" s="38" t="s">
        <v>100</v>
      </c>
      <c r="E14" s="38" t="s">
        <v>101</v>
      </c>
      <c r="F14" s="39">
        <v>117.47</v>
      </c>
      <c r="G14" s="40">
        <v>110.12</v>
      </c>
      <c r="H14" s="40">
        <v>7.3511</v>
      </c>
      <c r="I14" s="50" t="s">
        <v>89</v>
      </c>
      <c r="J14" s="39">
        <f t="shared" si="0"/>
        <v>24587.9070930869</v>
      </c>
      <c r="K14" s="52">
        <v>2888341.44622492</v>
      </c>
      <c r="L14" s="38" t="s">
        <v>90</v>
      </c>
      <c r="M14" s="101" t="s">
        <v>91</v>
      </c>
    </row>
    <row r="15" s="77" customFormat="1" spans="1:13">
      <c r="A15" s="37" t="s">
        <v>104</v>
      </c>
      <c r="B15" s="38">
        <v>1</v>
      </c>
      <c r="C15" s="37" t="s">
        <v>105</v>
      </c>
      <c r="D15" s="38" t="s">
        <v>87</v>
      </c>
      <c r="E15" s="38" t="s">
        <v>88</v>
      </c>
      <c r="F15" s="39">
        <v>100.12</v>
      </c>
      <c r="G15" s="40">
        <v>94.075</v>
      </c>
      <c r="H15" s="40">
        <v>6.0427</v>
      </c>
      <c r="I15" s="50" t="s">
        <v>89</v>
      </c>
      <c r="J15" s="39">
        <f t="shared" si="0"/>
        <v>29169.8267199361</v>
      </c>
      <c r="K15" s="52">
        <v>2920483.0512</v>
      </c>
      <c r="L15" s="38" t="s">
        <v>90</v>
      </c>
      <c r="M15" s="101" t="s">
        <v>91</v>
      </c>
    </row>
    <row r="16" s="77" customFormat="1" spans="1:13">
      <c r="A16" s="37" t="s">
        <v>104</v>
      </c>
      <c r="B16" s="38">
        <v>1</v>
      </c>
      <c r="C16" s="37" t="s">
        <v>106</v>
      </c>
      <c r="D16" s="38" t="s">
        <v>87</v>
      </c>
      <c r="E16" s="38" t="s">
        <v>88</v>
      </c>
      <c r="F16" s="39">
        <v>100.12</v>
      </c>
      <c r="G16" s="40">
        <v>94.075</v>
      </c>
      <c r="H16" s="40">
        <v>6.0427</v>
      </c>
      <c r="I16" s="50" t="s">
        <v>89</v>
      </c>
      <c r="J16" s="39">
        <f t="shared" si="0"/>
        <v>25355.7202077507</v>
      </c>
      <c r="K16" s="52">
        <v>2538614.7072</v>
      </c>
      <c r="L16" s="38" t="s">
        <v>90</v>
      </c>
      <c r="M16" s="101" t="s">
        <v>91</v>
      </c>
    </row>
    <row r="17" s="77" customFormat="1" spans="1:13">
      <c r="A17" s="37" t="s">
        <v>104</v>
      </c>
      <c r="B17" s="38">
        <v>1</v>
      </c>
      <c r="C17" s="37" t="s">
        <v>107</v>
      </c>
      <c r="D17" s="38" t="s">
        <v>87</v>
      </c>
      <c r="E17" s="38" t="s">
        <v>88</v>
      </c>
      <c r="F17" s="39">
        <v>100.12</v>
      </c>
      <c r="G17" s="40">
        <v>94.075</v>
      </c>
      <c r="H17" s="40">
        <v>6.0427</v>
      </c>
      <c r="I17" s="50" t="s">
        <v>89</v>
      </c>
      <c r="J17" s="39">
        <f t="shared" si="0"/>
        <v>25248.5850419497</v>
      </c>
      <c r="K17" s="52">
        <v>2527888.3344</v>
      </c>
      <c r="L17" s="38" t="s">
        <v>90</v>
      </c>
      <c r="M17" s="101" t="s">
        <v>91</v>
      </c>
    </row>
    <row r="18" s="77" customFormat="1" spans="1:13">
      <c r="A18" s="37" t="s">
        <v>104</v>
      </c>
      <c r="B18" s="38">
        <v>1</v>
      </c>
      <c r="C18" s="37" t="s">
        <v>108</v>
      </c>
      <c r="D18" s="38" t="s">
        <v>87</v>
      </c>
      <c r="E18" s="38" t="s">
        <v>88</v>
      </c>
      <c r="F18" s="39">
        <v>100.12</v>
      </c>
      <c r="G18" s="40">
        <v>94.075</v>
      </c>
      <c r="H18" s="40">
        <v>6.0427</v>
      </c>
      <c r="I18" s="50" t="s">
        <v>89</v>
      </c>
      <c r="J18" s="39">
        <f t="shared" si="0"/>
        <v>25174.6812740661</v>
      </c>
      <c r="K18" s="52">
        <v>2520489.0891595</v>
      </c>
      <c r="L18" s="38" t="s">
        <v>90</v>
      </c>
      <c r="M18" s="101" t="s">
        <v>91</v>
      </c>
    </row>
    <row r="19" s="77" customFormat="1" spans="1:13">
      <c r="A19" s="37" t="s">
        <v>104</v>
      </c>
      <c r="B19" s="38">
        <v>1</v>
      </c>
      <c r="C19" s="37" t="s">
        <v>109</v>
      </c>
      <c r="D19" s="38" t="s">
        <v>87</v>
      </c>
      <c r="E19" s="38" t="s">
        <v>88</v>
      </c>
      <c r="F19" s="39">
        <v>100.12</v>
      </c>
      <c r="G19" s="40">
        <v>94.075</v>
      </c>
      <c r="H19" s="40">
        <v>6.0427</v>
      </c>
      <c r="I19" s="50" t="s">
        <v>89</v>
      </c>
      <c r="J19" s="39">
        <f t="shared" si="0"/>
        <v>25127.205575992</v>
      </c>
      <c r="K19" s="52">
        <v>2515735.82226832</v>
      </c>
      <c r="L19" s="38" t="s">
        <v>90</v>
      </c>
      <c r="M19" s="101" t="s">
        <v>91</v>
      </c>
    </row>
    <row r="20" s="77" customFormat="1" spans="1:13">
      <c r="A20" s="37" t="s">
        <v>104</v>
      </c>
      <c r="B20" s="38">
        <v>1</v>
      </c>
      <c r="C20" s="37" t="s">
        <v>110</v>
      </c>
      <c r="D20" s="38" t="s">
        <v>87</v>
      </c>
      <c r="E20" s="38" t="s">
        <v>88</v>
      </c>
      <c r="F20" s="39">
        <v>100.12</v>
      </c>
      <c r="G20" s="40">
        <v>94.075</v>
      </c>
      <c r="H20" s="40">
        <v>6.0427</v>
      </c>
      <c r="I20" s="50" t="s">
        <v>89</v>
      </c>
      <c r="J20" s="39">
        <f t="shared" si="0"/>
        <v>28539.1529702072</v>
      </c>
      <c r="K20" s="52">
        <v>2857339.99537715</v>
      </c>
      <c r="L20" s="38" t="s">
        <v>90</v>
      </c>
      <c r="M20" s="101" t="s">
        <v>91</v>
      </c>
    </row>
    <row r="21" s="77" customFormat="1" spans="1:13">
      <c r="A21" s="37" t="s">
        <v>104</v>
      </c>
      <c r="B21" s="38">
        <v>1</v>
      </c>
      <c r="C21" s="37" t="s">
        <v>111</v>
      </c>
      <c r="D21" s="38" t="s">
        <v>100</v>
      </c>
      <c r="E21" s="38" t="s">
        <v>101</v>
      </c>
      <c r="F21" s="39">
        <v>117.19</v>
      </c>
      <c r="G21" s="40">
        <v>110.12</v>
      </c>
      <c r="H21" s="40">
        <v>7.0734</v>
      </c>
      <c r="I21" s="50" t="s">
        <v>89</v>
      </c>
      <c r="J21" s="39">
        <f t="shared" si="0"/>
        <v>25076.0071678471</v>
      </c>
      <c r="K21" s="52">
        <v>2938657.28</v>
      </c>
      <c r="L21" s="38" t="s">
        <v>90</v>
      </c>
      <c r="M21" s="101" t="s">
        <v>91</v>
      </c>
    </row>
    <row r="22" s="77" customFormat="1" spans="1:13">
      <c r="A22" s="37" t="s">
        <v>104</v>
      </c>
      <c r="B22" s="38">
        <v>1</v>
      </c>
      <c r="C22" s="37" t="s">
        <v>112</v>
      </c>
      <c r="D22" s="38" t="s">
        <v>100</v>
      </c>
      <c r="E22" s="38" t="s">
        <v>101</v>
      </c>
      <c r="F22" s="39">
        <v>117.19</v>
      </c>
      <c r="G22" s="40">
        <v>110.12</v>
      </c>
      <c r="H22" s="40">
        <v>7.0734</v>
      </c>
      <c r="I22" s="50" t="s">
        <v>89</v>
      </c>
      <c r="J22" s="39">
        <f t="shared" si="0"/>
        <v>21992.2213895384</v>
      </c>
      <c r="K22" s="52">
        <v>2577268.42464</v>
      </c>
      <c r="L22" s="38" t="s">
        <v>90</v>
      </c>
      <c r="M22" s="101" t="s">
        <v>91</v>
      </c>
    </row>
    <row r="23" s="77" customFormat="1" spans="1:13">
      <c r="A23" s="37" t="s">
        <v>104</v>
      </c>
      <c r="B23" s="38">
        <v>1</v>
      </c>
      <c r="C23" s="37" t="s">
        <v>113</v>
      </c>
      <c r="D23" s="38" t="s">
        <v>100</v>
      </c>
      <c r="E23" s="38" t="s">
        <v>101</v>
      </c>
      <c r="F23" s="39">
        <v>117.19</v>
      </c>
      <c r="G23" s="40">
        <v>110.12</v>
      </c>
      <c r="H23" s="40">
        <v>7.0734</v>
      </c>
      <c r="I23" s="50" t="s">
        <v>89</v>
      </c>
      <c r="J23" s="39">
        <f t="shared" si="0"/>
        <v>21972.0322819353</v>
      </c>
      <c r="K23" s="52">
        <v>2574902.46312</v>
      </c>
      <c r="L23" s="38" t="s">
        <v>90</v>
      </c>
      <c r="M23" s="101" t="s">
        <v>91</v>
      </c>
    </row>
    <row r="24" s="77" customFormat="1" spans="1:13">
      <c r="A24" s="37" t="s">
        <v>104</v>
      </c>
      <c r="B24" s="38">
        <v>1</v>
      </c>
      <c r="C24" s="37" t="s">
        <v>114</v>
      </c>
      <c r="D24" s="38" t="s">
        <v>100</v>
      </c>
      <c r="E24" s="38" t="s">
        <v>101</v>
      </c>
      <c r="F24" s="39">
        <v>117.19</v>
      </c>
      <c r="G24" s="40">
        <v>110.12</v>
      </c>
      <c r="H24" s="40">
        <v>7.0734</v>
      </c>
      <c r="I24" s="50" t="s">
        <v>89</v>
      </c>
      <c r="J24" s="39">
        <f t="shared" si="0"/>
        <v>21956.3585005275</v>
      </c>
      <c r="K24" s="52">
        <v>2573065.65267682</v>
      </c>
      <c r="L24" s="38" t="s">
        <v>90</v>
      </c>
      <c r="M24" s="101" t="s">
        <v>91</v>
      </c>
    </row>
    <row r="25" s="77" customFormat="1" spans="1:13">
      <c r="A25" s="37" t="s">
        <v>104</v>
      </c>
      <c r="B25" s="38">
        <v>1</v>
      </c>
      <c r="C25" s="37" t="s">
        <v>115</v>
      </c>
      <c r="D25" s="38" t="s">
        <v>100</v>
      </c>
      <c r="E25" s="38" t="s">
        <v>101</v>
      </c>
      <c r="F25" s="39">
        <v>117.19</v>
      </c>
      <c r="G25" s="40">
        <v>110.12</v>
      </c>
      <c r="H25" s="40">
        <v>7.0734</v>
      </c>
      <c r="I25" s="50" t="s">
        <v>89</v>
      </c>
      <c r="J25" s="39">
        <f t="shared" si="0"/>
        <v>21937.4516118191</v>
      </c>
      <c r="K25" s="52">
        <v>2570849.95438908</v>
      </c>
      <c r="L25" s="38" t="s">
        <v>90</v>
      </c>
      <c r="M25" s="101" t="s">
        <v>91</v>
      </c>
    </row>
    <row r="26" s="77" customFormat="1" spans="1:13">
      <c r="A26" s="37" t="s">
        <v>116</v>
      </c>
      <c r="B26" s="38">
        <v>1</v>
      </c>
      <c r="C26" s="37" t="s">
        <v>117</v>
      </c>
      <c r="D26" s="38" t="s">
        <v>87</v>
      </c>
      <c r="E26" s="38" t="s">
        <v>88</v>
      </c>
      <c r="F26" s="39">
        <v>100.27</v>
      </c>
      <c r="G26" s="40">
        <v>94.075</v>
      </c>
      <c r="H26" s="40">
        <v>6.1925</v>
      </c>
      <c r="I26" s="50" t="s">
        <v>89</v>
      </c>
      <c r="J26" s="39">
        <f t="shared" si="0"/>
        <v>28834.9279015458</v>
      </c>
      <c r="K26" s="52">
        <v>2891278.220688</v>
      </c>
      <c r="L26" s="38" t="s">
        <v>90</v>
      </c>
      <c r="M26" s="101" t="s">
        <v>91</v>
      </c>
    </row>
    <row r="27" s="77" customFormat="1" spans="1:13">
      <c r="A27" s="37" t="s">
        <v>116</v>
      </c>
      <c r="B27" s="38">
        <v>1</v>
      </c>
      <c r="C27" s="37" t="s">
        <v>118</v>
      </c>
      <c r="D27" s="38" t="s">
        <v>87</v>
      </c>
      <c r="E27" s="38" t="s">
        <v>88</v>
      </c>
      <c r="F27" s="39">
        <v>100.27</v>
      </c>
      <c r="G27" s="40">
        <v>94.075</v>
      </c>
      <c r="H27" s="40">
        <v>6.1925</v>
      </c>
      <c r="I27" s="50" t="s">
        <v>89</v>
      </c>
      <c r="J27" s="39">
        <f t="shared" si="0"/>
        <v>25064.6111511718</v>
      </c>
      <c r="K27" s="52">
        <v>2513228.560128</v>
      </c>
      <c r="L27" s="38" t="s">
        <v>90</v>
      </c>
      <c r="M27" s="101" t="s">
        <v>91</v>
      </c>
    </row>
    <row r="28" s="77" customFormat="1" spans="1:13">
      <c r="A28" s="37" t="s">
        <v>116</v>
      </c>
      <c r="B28" s="38">
        <v>1</v>
      </c>
      <c r="C28" s="37" t="s">
        <v>119</v>
      </c>
      <c r="D28" s="38" t="s">
        <v>87</v>
      </c>
      <c r="E28" s="38" t="s">
        <v>88</v>
      </c>
      <c r="F28" s="39">
        <v>100.27</v>
      </c>
      <c r="G28" s="40">
        <v>94.075</v>
      </c>
      <c r="H28" s="40">
        <v>6.1925</v>
      </c>
      <c r="I28" s="50" t="s">
        <v>89</v>
      </c>
      <c r="J28" s="39">
        <f t="shared" si="0"/>
        <v>24958.7060043483</v>
      </c>
      <c r="K28" s="52">
        <v>2502609.451056</v>
      </c>
      <c r="L28" s="38" t="s">
        <v>90</v>
      </c>
      <c r="M28" s="101" t="s">
        <v>91</v>
      </c>
    </row>
    <row r="29" s="77" customFormat="1" spans="1:13">
      <c r="A29" s="37" t="s">
        <v>116</v>
      </c>
      <c r="B29" s="38">
        <v>1</v>
      </c>
      <c r="C29" s="37" t="s">
        <v>120</v>
      </c>
      <c r="D29" s="38" t="s">
        <v>87</v>
      </c>
      <c r="E29" s="38" t="s">
        <v>88</v>
      </c>
      <c r="F29" s="39">
        <v>100.27</v>
      </c>
      <c r="G29" s="40">
        <v>94.075</v>
      </c>
      <c r="H29" s="40">
        <v>6.1925</v>
      </c>
      <c r="I29" s="50" t="s">
        <v>89</v>
      </c>
      <c r="J29" s="39">
        <f t="shared" si="0"/>
        <v>24885.6507257196</v>
      </c>
      <c r="K29" s="52">
        <v>2495284.1982679</v>
      </c>
      <c r="L29" s="38" t="s">
        <v>90</v>
      </c>
      <c r="M29" s="101" t="s">
        <v>91</v>
      </c>
    </row>
    <row r="30" s="77" customFormat="1" spans="1:13">
      <c r="A30" s="37" t="s">
        <v>116</v>
      </c>
      <c r="B30" s="38">
        <v>1</v>
      </c>
      <c r="C30" s="37" t="s">
        <v>121</v>
      </c>
      <c r="D30" s="38" t="s">
        <v>87</v>
      </c>
      <c r="E30" s="38" t="s">
        <v>88</v>
      </c>
      <c r="F30" s="39">
        <v>100.27</v>
      </c>
      <c r="G30" s="40">
        <v>94.075</v>
      </c>
      <c r="H30" s="40">
        <v>6.1925</v>
      </c>
      <c r="I30" s="50" t="s">
        <v>89</v>
      </c>
      <c r="J30" s="39">
        <f t="shared" si="0"/>
        <v>27535.4389552772</v>
      </c>
      <c r="K30" s="52">
        <v>2760978.46404564</v>
      </c>
      <c r="L30" s="38" t="s">
        <v>90</v>
      </c>
      <c r="M30" s="101" t="s">
        <v>91</v>
      </c>
    </row>
    <row r="31" s="77" customFormat="1" spans="1:13">
      <c r="A31" s="37" t="s">
        <v>116</v>
      </c>
      <c r="B31" s="38">
        <v>1</v>
      </c>
      <c r="C31" s="37" t="s">
        <v>122</v>
      </c>
      <c r="D31" s="38" t="s">
        <v>87</v>
      </c>
      <c r="E31" s="38" t="s">
        <v>88</v>
      </c>
      <c r="F31" s="39">
        <v>100.27</v>
      </c>
      <c r="G31" s="40">
        <v>94.075</v>
      </c>
      <c r="H31" s="40">
        <v>6.1925</v>
      </c>
      <c r="I31" s="50" t="s">
        <v>89</v>
      </c>
      <c r="J31" s="39">
        <f t="shared" si="0"/>
        <v>27666.6998641383</v>
      </c>
      <c r="K31" s="52">
        <v>2774139.99537715</v>
      </c>
      <c r="L31" s="38" t="s">
        <v>90</v>
      </c>
      <c r="M31" s="101" t="s">
        <v>91</v>
      </c>
    </row>
    <row r="32" s="77" customFormat="1" spans="1:13">
      <c r="A32" s="37" t="s">
        <v>116</v>
      </c>
      <c r="B32" s="38">
        <v>1</v>
      </c>
      <c r="C32" s="37" t="s">
        <v>123</v>
      </c>
      <c r="D32" s="38" t="s">
        <v>87</v>
      </c>
      <c r="E32" s="38" t="s">
        <v>88</v>
      </c>
      <c r="F32" s="39">
        <v>100.27</v>
      </c>
      <c r="G32" s="40">
        <v>94.075</v>
      </c>
      <c r="H32" s="40">
        <v>6.1925</v>
      </c>
      <c r="I32" s="50" t="s">
        <v>89</v>
      </c>
      <c r="J32" s="39">
        <f t="shared" si="0"/>
        <v>27862.5096240152</v>
      </c>
      <c r="K32" s="52">
        <v>2793773.84</v>
      </c>
      <c r="L32" s="38" t="s">
        <v>90</v>
      </c>
      <c r="M32" s="101" t="s">
        <v>91</v>
      </c>
    </row>
    <row r="33" s="77" customFormat="1" spans="1:13">
      <c r="A33" s="37" t="s">
        <v>116</v>
      </c>
      <c r="B33" s="38">
        <v>1</v>
      </c>
      <c r="C33" s="37" t="s">
        <v>124</v>
      </c>
      <c r="D33" s="38" t="s">
        <v>100</v>
      </c>
      <c r="E33" s="38" t="s">
        <v>101</v>
      </c>
      <c r="F33" s="39">
        <v>117.37</v>
      </c>
      <c r="G33" s="40">
        <v>110.12</v>
      </c>
      <c r="H33" s="40">
        <v>7.2487</v>
      </c>
      <c r="I33" s="50" t="s">
        <v>89</v>
      </c>
      <c r="J33" s="39">
        <f t="shared" si="0"/>
        <v>24708.5257718463</v>
      </c>
      <c r="K33" s="52">
        <v>2900039.6698416</v>
      </c>
      <c r="L33" s="38" t="s">
        <v>90</v>
      </c>
      <c r="M33" s="101" t="s">
        <v>91</v>
      </c>
    </row>
    <row r="34" s="77" customFormat="1" spans="1:13">
      <c r="A34" s="37" t="s">
        <v>116</v>
      </c>
      <c r="B34" s="38">
        <v>1</v>
      </c>
      <c r="C34" s="37" t="s">
        <v>125</v>
      </c>
      <c r="D34" s="38" t="s">
        <v>100</v>
      </c>
      <c r="E34" s="38" t="s">
        <v>101</v>
      </c>
      <c r="F34" s="39">
        <v>117.37</v>
      </c>
      <c r="G34" s="40">
        <v>110.12</v>
      </c>
      <c r="H34" s="40">
        <v>7.2487</v>
      </c>
      <c r="I34" s="50" t="s">
        <v>89</v>
      </c>
      <c r="J34" s="39">
        <f t="shared" si="0"/>
        <v>21477.757555164</v>
      </c>
      <c r="K34" s="52">
        <v>2520844.4042496</v>
      </c>
      <c r="L34" s="38" t="s">
        <v>90</v>
      </c>
      <c r="M34" s="101" t="s">
        <v>91</v>
      </c>
    </row>
    <row r="35" s="77" customFormat="1" spans="1:13">
      <c r="A35" s="37" t="s">
        <v>116</v>
      </c>
      <c r="B35" s="38">
        <v>1</v>
      </c>
      <c r="C35" s="37" t="s">
        <v>126</v>
      </c>
      <c r="D35" s="38" t="s">
        <v>100</v>
      </c>
      <c r="E35" s="38" t="s">
        <v>101</v>
      </c>
      <c r="F35" s="39">
        <v>117.37</v>
      </c>
      <c r="G35" s="40">
        <v>110.12</v>
      </c>
      <c r="H35" s="40">
        <v>7.2487</v>
      </c>
      <c r="I35" s="50" t="s">
        <v>89</v>
      </c>
      <c r="J35" s="39">
        <f t="shared" si="0"/>
        <v>21387.0078900843</v>
      </c>
      <c r="K35" s="52">
        <v>2510193.1160592</v>
      </c>
      <c r="L35" s="38" t="s">
        <v>90</v>
      </c>
      <c r="M35" s="101" t="s">
        <v>91</v>
      </c>
    </row>
    <row r="36" s="77" customFormat="1" spans="1:13">
      <c r="A36" s="37" t="s">
        <v>127</v>
      </c>
      <c r="B36" s="38">
        <v>1</v>
      </c>
      <c r="C36" s="37" t="s">
        <v>128</v>
      </c>
      <c r="D36" s="38" t="s">
        <v>87</v>
      </c>
      <c r="E36" s="38" t="s">
        <v>88</v>
      </c>
      <c r="F36" s="39">
        <v>87.92</v>
      </c>
      <c r="G36" s="40">
        <v>82.925</v>
      </c>
      <c r="H36" s="40">
        <v>4.9977</v>
      </c>
      <c r="I36" s="50" t="s">
        <v>89</v>
      </c>
      <c r="J36" s="39">
        <f t="shared" si="0"/>
        <v>29654.1769654727</v>
      </c>
      <c r="K36" s="52">
        <v>2607195.23880436</v>
      </c>
      <c r="L36" s="38" t="s">
        <v>90</v>
      </c>
      <c r="M36" s="101" t="s">
        <v>91</v>
      </c>
    </row>
    <row r="37" s="77" customFormat="1" spans="1:13">
      <c r="A37" s="37" t="s">
        <v>127</v>
      </c>
      <c r="B37" s="38">
        <v>1</v>
      </c>
      <c r="C37" s="37" t="s">
        <v>129</v>
      </c>
      <c r="D37" s="38" t="s">
        <v>87</v>
      </c>
      <c r="E37" s="38" t="s">
        <v>88</v>
      </c>
      <c r="F37" s="39">
        <v>87.92</v>
      </c>
      <c r="G37" s="40">
        <v>82.925</v>
      </c>
      <c r="H37" s="40">
        <v>4.9977</v>
      </c>
      <c r="I37" s="50" t="s">
        <v>89</v>
      </c>
      <c r="J37" s="39">
        <f t="shared" si="0"/>
        <v>26259.9479294896</v>
      </c>
      <c r="K37" s="52">
        <v>2308774.62196073</v>
      </c>
      <c r="L37" s="38" t="s">
        <v>90</v>
      </c>
      <c r="M37" s="101" t="s">
        <v>91</v>
      </c>
    </row>
    <row r="38" s="77" customFormat="1" spans="1:13">
      <c r="A38" s="37" t="s">
        <v>127</v>
      </c>
      <c r="B38" s="38">
        <v>1</v>
      </c>
      <c r="C38" s="37" t="s">
        <v>130</v>
      </c>
      <c r="D38" s="38" t="s">
        <v>87</v>
      </c>
      <c r="E38" s="38" t="s">
        <v>88</v>
      </c>
      <c r="F38" s="39">
        <v>87.92</v>
      </c>
      <c r="G38" s="40">
        <v>82.925</v>
      </c>
      <c r="H38" s="40">
        <v>4.9977</v>
      </c>
      <c r="I38" s="50" t="s">
        <v>89</v>
      </c>
      <c r="J38" s="39">
        <f t="shared" ref="J38:J55" si="1">K38/F38</f>
        <v>26242.7504492855</v>
      </c>
      <c r="K38" s="52">
        <v>2307262.61950118</v>
      </c>
      <c r="L38" s="38" t="s">
        <v>90</v>
      </c>
      <c r="M38" s="101" t="s">
        <v>91</v>
      </c>
    </row>
    <row r="39" s="77" customFormat="1" spans="1:13">
      <c r="A39" s="37" t="s">
        <v>127</v>
      </c>
      <c r="B39" s="38">
        <v>1</v>
      </c>
      <c r="C39" s="37" t="s">
        <v>131</v>
      </c>
      <c r="D39" s="38" t="s">
        <v>87</v>
      </c>
      <c r="E39" s="38" t="s">
        <v>88</v>
      </c>
      <c r="F39" s="39">
        <v>87.92</v>
      </c>
      <c r="G39" s="40">
        <v>82.925</v>
      </c>
      <c r="H39" s="40">
        <v>4.9977</v>
      </c>
      <c r="I39" s="50" t="s">
        <v>89</v>
      </c>
      <c r="J39" s="39">
        <f t="shared" si="1"/>
        <v>26225.5529690814</v>
      </c>
      <c r="K39" s="52">
        <v>2305750.61704164</v>
      </c>
      <c r="L39" s="38" t="s">
        <v>90</v>
      </c>
      <c r="M39" s="101" t="s">
        <v>91</v>
      </c>
    </row>
    <row r="40" s="77" customFormat="1" spans="1:13">
      <c r="A40" s="37" t="s">
        <v>127</v>
      </c>
      <c r="B40" s="38">
        <v>1</v>
      </c>
      <c r="C40" s="37" t="s">
        <v>132</v>
      </c>
      <c r="D40" s="38" t="s">
        <v>87</v>
      </c>
      <c r="E40" s="38" t="s">
        <v>88</v>
      </c>
      <c r="F40" s="39">
        <v>87.92</v>
      </c>
      <c r="G40" s="40">
        <v>82.925</v>
      </c>
      <c r="H40" s="40">
        <v>4.9977</v>
      </c>
      <c r="I40" s="50" t="s">
        <v>89</v>
      </c>
      <c r="J40" s="39">
        <f t="shared" si="1"/>
        <v>26208.3554888774</v>
      </c>
      <c r="K40" s="52">
        <v>2304238.6145821</v>
      </c>
      <c r="L40" s="38" t="s">
        <v>90</v>
      </c>
      <c r="M40" s="101" t="s">
        <v>91</v>
      </c>
    </row>
    <row r="41" s="77" customFormat="1" spans="1:13">
      <c r="A41" s="37" t="s">
        <v>127</v>
      </c>
      <c r="B41" s="38">
        <v>1</v>
      </c>
      <c r="C41" s="37" t="s">
        <v>133</v>
      </c>
      <c r="D41" s="38" t="s">
        <v>87</v>
      </c>
      <c r="E41" s="38" t="s">
        <v>88</v>
      </c>
      <c r="F41" s="39">
        <v>87.92</v>
      </c>
      <c r="G41" s="40">
        <v>82.925</v>
      </c>
      <c r="H41" s="40">
        <v>4.9977</v>
      </c>
      <c r="I41" s="50" t="s">
        <v>89</v>
      </c>
      <c r="J41" s="39">
        <f t="shared" si="1"/>
        <v>28440.2569517299</v>
      </c>
      <c r="K41" s="52">
        <v>2500467.39119609</v>
      </c>
      <c r="L41" s="38" t="s">
        <v>90</v>
      </c>
      <c r="M41" s="101" t="s">
        <v>91</v>
      </c>
    </row>
    <row r="42" s="77" customFormat="1" spans="1:13">
      <c r="A42" s="37" t="s">
        <v>127</v>
      </c>
      <c r="B42" s="38">
        <v>1</v>
      </c>
      <c r="C42" s="37" t="s">
        <v>134</v>
      </c>
      <c r="D42" s="38" t="s">
        <v>100</v>
      </c>
      <c r="E42" s="38" t="s">
        <v>88</v>
      </c>
      <c r="F42" s="39">
        <v>130.65</v>
      </c>
      <c r="G42" s="40">
        <v>123.22</v>
      </c>
      <c r="H42" s="40">
        <v>7.426</v>
      </c>
      <c r="I42" s="50" t="s">
        <v>89</v>
      </c>
      <c r="J42" s="39">
        <f t="shared" si="1"/>
        <v>20459.0722708578</v>
      </c>
      <c r="K42" s="52">
        <v>2672977.79218757</v>
      </c>
      <c r="L42" s="38" t="s">
        <v>90</v>
      </c>
      <c r="M42" s="101" t="s">
        <v>91</v>
      </c>
    </row>
    <row r="43" s="77" customFormat="1" spans="1:13">
      <c r="A43" s="37" t="s">
        <v>135</v>
      </c>
      <c r="B43" s="38">
        <v>1</v>
      </c>
      <c r="C43" s="37" t="s">
        <v>136</v>
      </c>
      <c r="D43" s="38" t="s">
        <v>87</v>
      </c>
      <c r="E43" s="38" t="s">
        <v>88</v>
      </c>
      <c r="F43" s="39">
        <v>87.92</v>
      </c>
      <c r="G43" s="40">
        <v>82.925</v>
      </c>
      <c r="H43" s="40">
        <v>4.9977</v>
      </c>
      <c r="I43" s="50" t="s">
        <v>89</v>
      </c>
      <c r="J43" s="39">
        <f t="shared" si="1"/>
        <v>23587.7623171228</v>
      </c>
      <c r="K43" s="52">
        <v>2073836.06292144</v>
      </c>
      <c r="L43" s="38" t="s">
        <v>90</v>
      </c>
      <c r="M43" s="101" t="s">
        <v>91</v>
      </c>
    </row>
    <row r="44" s="77" customFormat="1" spans="1:13">
      <c r="A44" s="37" t="s">
        <v>135</v>
      </c>
      <c r="B44" s="38">
        <v>1</v>
      </c>
      <c r="C44" s="37" t="s">
        <v>137</v>
      </c>
      <c r="D44" s="38" t="s">
        <v>87</v>
      </c>
      <c r="E44" s="38" t="s">
        <v>88</v>
      </c>
      <c r="F44" s="39">
        <v>87.92</v>
      </c>
      <c r="G44" s="40">
        <v>82.925</v>
      </c>
      <c r="H44" s="40">
        <v>4.9977</v>
      </c>
      <c r="I44" s="50" t="s">
        <v>89</v>
      </c>
      <c r="J44" s="39">
        <f t="shared" si="1"/>
        <v>21747.6110747487</v>
      </c>
      <c r="K44" s="52">
        <v>1912049.96569191</v>
      </c>
      <c r="L44" s="38" t="s">
        <v>90</v>
      </c>
      <c r="M44" s="101" t="s">
        <v>91</v>
      </c>
    </row>
    <row r="45" s="77" customFormat="1" spans="1:13">
      <c r="A45" s="37" t="s">
        <v>135</v>
      </c>
      <c r="B45" s="38">
        <v>1</v>
      </c>
      <c r="C45" s="37" t="s">
        <v>138</v>
      </c>
      <c r="D45" s="38" t="s">
        <v>87</v>
      </c>
      <c r="E45" s="38" t="s">
        <v>88</v>
      </c>
      <c r="F45" s="39">
        <v>87.92</v>
      </c>
      <c r="G45" s="40">
        <v>82.925</v>
      </c>
      <c r="H45" s="40">
        <v>4.9977</v>
      </c>
      <c r="I45" s="50" t="s">
        <v>89</v>
      </c>
      <c r="J45" s="39">
        <f t="shared" si="1"/>
        <v>21733.3686965098</v>
      </c>
      <c r="K45" s="52">
        <v>1910797.77579714</v>
      </c>
      <c r="L45" s="38" t="s">
        <v>90</v>
      </c>
      <c r="M45" s="101" t="s">
        <v>91</v>
      </c>
    </row>
    <row r="46" s="77" customFormat="1" spans="1:13">
      <c r="A46" s="37" t="s">
        <v>135</v>
      </c>
      <c r="B46" s="38">
        <v>1</v>
      </c>
      <c r="C46" s="37" t="s">
        <v>139</v>
      </c>
      <c r="D46" s="38" t="s">
        <v>87</v>
      </c>
      <c r="E46" s="38" t="s">
        <v>88</v>
      </c>
      <c r="F46" s="39">
        <v>87.92</v>
      </c>
      <c r="G46" s="40">
        <v>82.925</v>
      </c>
      <c r="H46" s="40">
        <v>4.9977</v>
      </c>
      <c r="I46" s="50" t="s">
        <v>89</v>
      </c>
      <c r="J46" s="39">
        <f t="shared" si="1"/>
        <v>21719.1263182711</v>
      </c>
      <c r="K46" s="52">
        <v>1909545.5859024</v>
      </c>
      <c r="L46" s="38" t="s">
        <v>90</v>
      </c>
      <c r="M46" s="101" t="s">
        <v>91</v>
      </c>
    </row>
    <row r="47" s="77" customFormat="1" spans="1:13">
      <c r="A47" s="37" t="s">
        <v>135</v>
      </c>
      <c r="B47" s="38">
        <v>1</v>
      </c>
      <c r="C47" s="37" t="s">
        <v>140</v>
      </c>
      <c r="D47" s="38" t="s">
        <v>87</v>
      </c>
      <c r="E47" s="38" t="s">
        <v>88</v>
      </c>
      <c r="F47" s="39">
        <v>87.92</v>
      </c>
      <c r="G47" s="40">
        <v>82.925</v>
      </c>
      <c r="H47" s="40">
        <v>4.9977</v>
      </c>
      <c r="I47" s="50" t="s">
        <v>89</v>
      </c>
      <c r="J47" s="39">
        <f t="shared" si="1"/>
        <v>21704.8839400322</v>
      </c>
      <c r="K47" s="52">
        <v>1908293.39600763</v>
      </c>
      <c r="L47" s="38" t="s">
        <v>90</v>
      </c>
      <c r="M47" s="101" t="s">
        <v>91</v>
      </c>
    </row>
    <row r="48" s="77" customFormat="1" spans="1:13">
      <c r="A48" s="37" t="s">
        <v>135</v>
      </c>
      <c r="B48" s="38">
        <v>1</v>
      </c>
      <c r="C48" s="37" t="s">
        <v>141</v>
      </c>
      <c r="D48" s="38" t="s">
        <v>87</v>
      </c>
      <c r="E48" s="38" t="s">
        <v>88</v>
      </c>
      <c r="F48" s="39">
        <v>87.92</v>
      </c>
      <c r="G48" s="40">
        <v>82.925</v>
      </c>
      <c r="H48" s="40">
        <v>4.9977</v>
      </c>
      <c r="I48" s="50" t="s">
        <v>89</v>
      </c>
      <c r="J48" s="39">
        <f t="shared" si="1"/>
        <v>24524.1059101636</v>
      </c>
      <c r="K48" s="52">
        <v>2156159.39162159</v>
      </c>
      <c r="L48" s="38" t="s">
        <v>90</v>
      </c>
      <c r="M48" s="101" t="s">
        <v>91</v>
      </c>
    </row>
    <row r="49" s="77" customFormat="1" spans="1:13">
      <c r="A49" s="37" t="s">
        <v>142</v>
      </c>
      <c r="B49" s="38">
        <v>1</v>
      </c>
      <c r="C49" s="37" t="s">
        <v>143</v>
      </c>
      <c r="D49" s="38" t="s">
        <v>87</v>
      </c>
      <c r="E49" s="38" t="s">
        <v>88</v>
      </c>
      <c r="F49" s="39">
        <v>87.92</v>
      </c>
      <c r="G49" s="40">
        <v>82.925</v>
      </c>
      <c r="H49" s="40">
        <v>4.9977</v>
      </c>
      <c r="I49" s="50" t="s">
        <v>89</v>
      </c>
      <c r="J49" s="39">
        <f t="shared" si="1"/>
        <v>26402.9454565978</v>
      </c>
      <c r="K49" s="52">
        <v>2321346.96454408</v>
      </c>
      <c r="L49" s="38" t="s">
        <v>90</v>
      </c>
      <c r="M49" s="101" t="s">
        <v>91</v>
      </c>
    </row>
    <row r="50" s="77" customFormat="1" spans="1:13">
      <c r="A50" s="37" t="s">
        <v>142</v>
      </c>
      <c r="B50" s="38">
        <v>1</v>
      </c>
      <c r="C50" s="37" t="s">
        <v>144</v>
      </c>
      <c r="D50" s="38" t="s">
        <v>87</v>
      </c>
      <c r="E50" s="38" t="s">
        <v>88</v>
      </c>
      <c r="F50" s="39">
        <v>87.92</v>
      </c>
      <c r="G50" s="40">
        <v>82.925</v>
      </c>
      <c r="H50" s="40">
        <v>4.9977</v>
      </c>
      <c r="I50" s="50" t="s">
        <v>89</v>
      </c>
      <c r="J50" s="39">
        <f t="shared" si="1"/>
        <v>23380.8536882575</v>
      </c>
      <c r="K50" s="52">
        <v>2055644.6562716</v>
      </c>
      <c r="L50" s="38" t="s">
        <v>90</v>
      </c>
      <c r="M50" s="101" t="s">
        <v>91</v>
      </c>
    </row>
    <row r="51" s="77" customFormat="1" spans="1:13">
      <c r="A51" s="37" t="s">
        <v>142</v>
      </c>
      <c r="B51" s="38">
        <v>1</v>
      </c>
      <c r="C51" s="37" t="s">
        <v>145</v>
      </c>
      <c r="D51" s="38" t="s">
        <v>87</v>
      </c>
      <c r="E51" s="38" t="s">
        <v>88</v>
      </c>
      <c r="F51" s="39">
        <v>87.92</v>
      </c>
      <c r="G51" s="40">
        <v>82.925</v>
      </c>
      <c r="H51" s="40">
        <v>4.9977</v>
      </c>
      <c r="I51" s="50" t="s">
        <v>89</v>
      </c>
      <c r="J51" s="39">
        <f t="shared" si="1"/>
        <v>23365.5417093633</v>
      </c>
      <c r="K51" s="52">
        <v>2054298.42708722</v>
      </c>
      <c r="L51" s="38" t="s">
        <v>90</v>
      </c>
      <c r="M51" s="101" t="s">
        <v>91</v>
      </c>
    </row>
    <row r="52" s="77" customFormat="1" spans="1:13">
      <c r="A52" s="37" t="s">
        <v>142</v>
      </c>
      <c r="B52" s="38">
        <v>1</v>
      </c>
      <c r="C52" s="37" t="s">
        <v>146</v>
      </c>
      <c r="D52" s="38" t="s">
        <v>87</v>
      </c>
      <c r="E52" s="38" t="s">
        <v>88</v>
      </c>
      <c r="F52" s="39">
        <v>87.92</v>
      </c>
      <c r="G52" s="40">
        <v>82.925</v>
      </c>
      <c r="H52" s="40">
        <v>4.9977</v>
      </c>
      <c r="I52" s="50" t="s">
        <v>89</v>
      </c>
      <c r="J52" s="39">
        <f t="shared" si="1"/>
        <v>23350.2297304693</v>
      </c>
      <c r="K52" s="52">
        <v>2052952.19790286</v>
      </c>
      <c r="L52" s="38" t="s">
        <v>90</v>
      </c>
      <c r="M52" s="101" t="s">
        <v>91</v>
      </c>
    </row>
    <row r="53" s="77" customFormat="1" spans="1:13">
      <c r="A53" s="37" t="s">
        <v>142</v>
      </c>
      <c r="B53" s="38">
        <v>1</v>
      </c>
      <c r="C53" s="37" t="s">
        <v>147</v>
      </c>
      <c r="D53" s="38" t="s">
        <v>87</v>
      </c>
      <c r="E53" s="38" t="s">
        <v>88</v>
      </c>
      <c r="F53" s="39">
        <v>87.92</v>
      </c>
      <c r="G53" s="40">
        <v>82.925</v>
      </c>
      <c r="H53" s="40">
        <v>4.9977</v>
      </c>
      <c r="I53" s="50" t="s">
        <v>89</v>
      </c>
      <c r="J53" s="39">
        <f t="shared" si="1"/>
        <v>23334.917751575</v>
      </c>
      <c r="K53" s="52">
        <v>2051605.96871847</v>
      </c>
      <c r="L53" s="38" t="s">
        <v>90</v>
      </c>
      <c r="M53" s="101" t="s">
        <v>91</v>
      </c>
    </row>
    <row r="54" s="77" customFormat="1" spans="1:13">
      <c r="A54" s="37" t="s">
        <v>142</v>
      </c>
      <c r="B54" s="38">
        <v>1</v>
      </c>
      <c r="C54" s="37" t="s">
        <v>148</v>
      </c>
      <c r="D54" s="38" t="s">
        <v>87</v>
      </c>
      <c r="E54" s="38" t="s">
        <v>88</v>
      </c>
      <c r="F54" s="39">
        <v>87.92</v>
      </c>
      <c r="G54" s="40">
        <v>82.925</v>
      </c>
      <c r="H54" s="40">
        <v>4.9977</v>
      </c>
      <c r="I54" s="50" t="s">
        <v>89</v>
      </c>
      <c r="J54" s="39">
        <f t="shared" si="1"/>
        <v>25322.1174859264</v>
      </c>
      <c r="K54" s="52">
        <v>2226320.56936265</v>
      </c>
      <c r="L54" s="38" t="s">
        <v>90</v>
      </c>
      <c r="M54" s="101" t="s">
        <v>91</v>
      </c>
    </row>
    <row r="55" s="77" customFormat="1" spans="1:13">
      <c r="A55" s="85" t="s">
        <v>149</v>
      </c>
      <c r="B55" s="86">
        <v>50</v>
      </c>
      <c r="C55" s="86"/>
      <c r="D55" s="86"/>
      <c r="E55" s="86"/>
      <c r="F55" s="87">
        <f>SUM(F5:F54)</f>
        <v>4959.05</v>
      </c>
      <c r="G55" s="86"/>
      <c r="H55" s="86"/>
      <c r="I55" s="102"/>
      <c r="J55" s="103">
        <f t="shared" si="1"/>
        <v>24774.292365533</v>
      </c>
      <c r="K55" s="104">
        <f>SUM(K5:K54)</f>
        <v>122856954.555296</v>
      </c>
      <c r="L55" s="86"/>
      <c r="M55" s="105"/>
    </row>
    <row r="56" spans="1:13">
      <c r="A56" s="88" t="s">
        <v>150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106"/>
    </row>
    <row r="57" spans="1:13">
      <c r="A57" s="90"/>
      <c r="B57" s="91"/>
      <c r="C57" s="91"/>
      <c r="D57" s="91"/>
      <c r="E57" s="91"/>
      <c r="F57" s="91"/>
      <c r="G57" s="91"/>
      <c r="H57" s="91"/>
      <c r="I57" s="91"/>
      <c r="J57" s="107" t="s">
        <v>151</v>
      </c>
      <c r="K57" s="107"/>
      <c r="L57" s="107"/>
      <c r="M57" s="108"/>
    </row>
    <row r="58" ht="14.25" spans="1:13">
      <c r="A58" s="92"/>
      <c r="B58" s="93"/>
      <c r="C58" s="93"/>
      <c r="D58" s="93"/>
      <c r="E58" s="93"/>
      <c r="F58" s="93"/>
      <c r="G58" s="93"/>
      <c r="H58" s="93"/>
      <c r="I58" s="93"/>
      <c r="J58" s="109"/>
      <c r="K58" s="109"/>
      <c r="L58" s="109"/>
      <c r="M58" s="110"/>
    </row>
    <row r="62" spans="5:7">
      <c r="E62" s="91"/>
      <c r="F62" s="91"/>
      <c r="G62" s="91"/>
    </row>
    <row r="63" spans="5:7">
      <c r="E63" s="91"/>
      <c r="F63" s="94"/>
      <c r="G63" s="91"/>
    </row>
    <row r="64" spans="5:7">
      <c r="E64" s="91"/>
      <c r="F64" s="91"/>
      <c r="G64" s="91"/>
    </row>
    <row r="65" spans="5:7">
      <c r="E65" s="91"/>
      <c r="F65" s="91"/>
      <c r="G65" s="91"/>
    </row>
    <row r="66" spans="5:7">
      <c r="E66" s="91"/>
      <c r="F66" s="91"/>
      <c r="G66" s="91"/>
    </row>
    <row r="67" spans="5:7">
      <c r="E67" s="91"/>
      <c r="F67" s="91"/>
      <c r="G67" s="91"/>
    </row>
    <row r="68" spans="5:7">
      <c r="E68" s="91"/>
      <c r="F68" s="91"/>
      <c r="G68" s="91"/>
    </row>
  </sheetData>
  <autoFilter ref="A1:M68">
    <extLst/>
  </autoFilter>
  <mergeCells count="5">
    <mergeCell ref="A1:M1"/>
    <mergeCell ref="A2:M2"/>
    <mergeCell ref="I3:M3"/>
    <mergeCell ref="A56:M56"/>
    <mergeCell ref="J57:L57"/>
  </mergeCells>
  <conditionalFormatting sqref="C5">
    <cfRule type="duplicateValues" dxfId="0" priority="27"/>
  </conditionalFormatting>
  <conditionalFormatting sqref="C6">
    <cfRule type="duplicateValues" dxfId="0" priority="64"/>
  </conditionalFormatting>
  <conditionalFormatting sqref="C7">
    <cfRule type="duplicateValues" dxfId="0" priority="63"/>
  </conditionalFormatting>
  <conditionalFormatting sqref="C8">
    <cfRule type="duplicateValues" dxfId="0" priority="62"/>
  </conditionalFormatting>
  <conditionalFormatting sqref="C14">
    <cfRule type="duplicateValues" dxfId="0" priority="26"/>
  </conditionalFormatting>
  <conditionalFormatting sqref="C19">
    <cfRule type="duplicateValues" dxfId="0" priority="25"/>
  </conditionalFormatting>
  <conditionalFormatting sqref="C21">
    <cfRule type="duplicateValues" dxfId="0" priority="24"/>
  </conditionalFormatting>
  <conditionalFormatting sqref="C33">
    <cfRule type="duplicateValues" dxfId="0" priority="23"/>
  </conditionalFormatting>
  <conditionalFormatting sqref="C36:C37">
    <cfRule type="duplicateValues" dxfId="0" priority="22"/>
  </conditionalFormatting>
  <conditionalFormatting sqref="C9:C13 C15:C18 C38:C54 C34:C35 C22:C32 C20">
    <cfRule type="duplicateValues" dxfId="0" priority="65"/>
  </conditionalFormatting>
  <pageMargins left="0.751388888888889" right="0.751388888888889" top="0.472222222222222" bottom="0.275" header="0.275" footer="0.0388888888888889"/>
  <pageSetup paperSize="9" scale="62" fitToWidth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0"/>
  <sheetViews>
    <sheetView workbookViewId="0">
      <selection activeCell="F64" sqref="F64"/>
    </sheetView>
  </sheetViews>
  <sheetFormatPr defaultColWidth="9" defaultRowHeight="13.5"/>
  <cols>
    <col min="1" max="2" width="9" style="28"/>
    <col min="3" max="3" width="9" style="29"/>
    <col min="4" max="4" width="33.3833333333333" style="29" customWidth="1"/>
    <col min="5" max="5" width="15.8833333333333" style="29" customWidth="1"/>
    <col min="6" max="6" width="11.6333333333333" style="29"/>
    <col min="7" max="7" width="12.5" style="29" customWidth="1"/>
    <col min="8" max="8" width="9.38333333333333" style="29"/>
    <col min="9" max="9" width="9" style="29" customWidth="1"/>
    <col min="10" max="10" width="11.75" style="29" customWidth="1"/>
    <col min="11" max="11" width="12.8833333333333" style="29"/>
    <col min="12" max="12" width="12.625" style="29"/>
    <col min="13" max="13" width="13.3833333333333" style="29" customWidth="1"/>
    <col min="14" max="16384" width="9" style="29"/>
  </cols>
  <sheetData>
    <row r="1" spans="1:13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5"/>
    </row>
    <row r="2" s="27" customFormat="1" spans="1:13">
      <c r="A2" s="32" t="s">
        <v>152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6"/>
    </row>
    <row r="3" spans="1:13">
      <c r="A3" s="32"/>
      <c r="B3" s="33"/>
      <c r="C3" s="34"/>
      <c r="D3" s="34"/>
      <c r="E3" s="33"/>
      <c r="F3" s="34"/>
      <c r="G3" s="34"/>
      <c r="H3" s="34"/>
      <c r="I3" s="47" t="s">
        <v>72</v>
      </c>
      <c r="J3" s="47"/>
      <c r="K3" s="47"/>
      <c r="L3" s="47"/>
      <c r="M3" s="48"/>
    </row>
    <row r="4" ht="40.5" spans="1:13">
      <c r="A4" s="35" t="s">
        <v>73</v>
      </c>
      <c r="B4" s="36" t="s">
        <v>74</v>
      </c>
      <c r="C4" s="36" t="s">
        <v>75</v>
      </c>
      <c r="D4" s="36" t="s">
        <v>76</v>
      </c>
      <c r="E4" s="36" t="s">
        <v>26</v>
      </c>
      <c r="F4" s="36" t="s">
        <v>77</v>
      </c>
      <c r="G4" s="36" t="s">
        <v>78</v>
      </c>
      <c r="H4" s="36" t="s">
        <v>79</v>
      </c>
      <c r="I4" s="36" t="s">
        <v>80</v>
      </c>
      <c r="J4" s="36" t="s">
        <v>81</v>
      </c>
      <c r="K4" s="36" t="s">
        <v>82</v>
      </c>
      <c r="L4" s="36" t="s">
        <v>83</v>
      </c>
      <c r="M4" s="49" t="s">
        <v>84</v>
      </c>
    </row>
    <row r="5" spans="1:13">
      <c r="A5" s="37" t="s">
        <v>153</v>
      </c>
      <c r="B5" s="38">
        <v>1</v>
      </c>
      <c r="C5" s="37" t="s">
        <v>154</v>
      </c>
      <c r="D5" s="38" t="s">
        <v>155</v>
      </c>
      <c r="E5" s="38" t="s">
        <v>156</v>
      </c>
      <c r="F5" s="39">
        <v>107.12</v>
      </c>
      <c r="G5" s="40">
        <v>101.573</v>
      </c>
      <c r="H5" s="40">
        <v>5.5475</v>
      </c>
      <c r="I5" s="50" t="s">
        <v>89</v>
      </c>
      <c r="J5" s="51">
        <f>K5/F5</f>
        <v>16108.494808404</v>
      </c>
      <c r="K5" s="52">
        <v>1725541.96387623</v>
      </c>
      <c r="L5" s="42" t="s">
        <v>90</v>
      </c>
      <c r="M5" s="53" t="s">
        <v>157</v>
      </c>
    </row>
    <row r="6" spans="1:13">
      <c r="A6" s="37" t="s">
        <v>153</v>
      </c>
      <c r="B6" s="38">
        <v>1</v>
      </c>
      <c r="C6" s="37" t="s">
        <v>158</v>
      </c>
      <c r="D6" s="38" t="s">
        <v>155</v>
      </c>
      <c r="E6" s="38" t="s">
        <v>156</v>
      </c>
      <c r="F6" s="39">
        <v>107.12</v>
      </c>
      <c r="G6" s="40">
        <v>101.573</v>
      </c>
      <c r="H6" s="40">
        <v>5.5475</v>
      </c>
      <c r="I6" s="50" t="s">
        <v>89</v>
      </c>
      <c r="J6" s="51">
        <f t="shared" ref="J6:J37" si="0">K6/F6</f>
        <v>14188.2889357081</v>
      </c>
      <c r="K6" s="52">
        <v>1519849.51079306</v>
      </c>
      <c r="L6" s="42" t="s">
        <v>90</v>
      </c>
      <c r="M6" s="53" t="s">
        <v>157</v>
      </c>
    </row>
    <row r="7" spans="1:13">
      <c r="A7" s="37" t="s">
        <v>153</v>
      </c>
      <c r="B7" s="38">
        <v>1</v>
      </c>
      <c r="C7" s="37" t="s">
        <v>159</v>
      </c>
      <c r="D7" s="38" t="s">
        <v>155</v>
      </c>
      <c r="E7" s="38" t="s">
        <v>156</v>
      </c>
      <c r="F7" s="39">
        <v>107.12</v>
      </c>
      <c r="G7" s="40">
        <v>101.573</v>
      </c>
      <c r="H7" s="40">
        <v>5.5475</v>
      </c>
      <c r="I7" s="50" t="s">
        <v>89</v>
      </c>
      <c r="J7" s="51">
        <f t="shared" si="0"/>
        <v>14033.8244815687</v>
      </c>
      <c r="K7" s="52">
        <v>1503303.27846564</v>
      </c>
      <c r="L7" s="42" t="s">
        <v>90</v>
      </c>
      <c r="M7" s="53" t="s">
        <v>157</v>
      </c>
    </row>
    <row r="8" spans="1:13">
      <c r="A8" s="37" t="s">
        <v>153</v>
      </c>
      <c r="B8" s="38">
        <v>1</v>
      </c>
      <c r="C8" s="37" t="s">
        <v>160</v>
      </c>
      <c r="D8" s="38" t="s">
        <v>155</v>
      </c>
      <c r="E8" s="38" t="s">
        <v>156</v>
      </c>
      <c r="F8" s="39">
        <v>107.12</v>
      </c>
      <c r="G8" s="40">
        <v>101.573</v>
      </c>
      <c r="H8" s="40">
        <v>5.5475</v>
      </c>
      <c r="I8" s="50" t="s">
        <v>89</v>
      </c>
      <c r="J8" s="51">
        <f t="shared" si="0"/>
        <v>13921.48669674</v>
      </c>
      <c r="K8" s="52">
        <v>1491269.65495479</v>
      </c>
      <c r="L8" s="42" t="s">
        <v>90</v>
      </c>
      <c r="M8" s="53" t="s">
        <v>157</v>
      </c>
    </row>
    <row r="9" spans="1:13">
      <c r="A9" s="37" t="s">
        <v>153</v>
      </c>
      <c r="B9" s="38">
        <v>1</v>
      </c>
      <c r="C9" s="37" t="s">
        <v>161</v>
      </c>
      <c r="D9" s="38" t="s">
        <v>155</v>
      </c>
      <c r="E9" s="38" t="s">
        <v>156</v>
      </c>
      <c r="F9" s="39">
        <v>107.12</v>
      </c>
      <c r="G9" s="40">
        <v>101.573</v>
      </c>
      <c r="H9" s="40">
        <v>5.5475</v>
      </c>
      <c r="I9" s="50" t="s">
        <v>89</v>
      </c>
      <c r="J9" s="51">
        <f t="shared" si="0"/>
        <v>16821.8726661688</v>
      </c>
      <c r="K9" s="52">
        <v>1801959</v>
      </c>
      <c r="L9" s="42" t="s">
        <v>90</v>
      </c>
      <c r="M9" s="53" t="s">
        <v>157</v>
      </c>
    </row>
    <row r="10" spans="1:13">
      <c r="A10" s="37" t="s">
        <v>153</v>
      </c>
      <c r="B10" s="38">
        <v>1</v>
      </c>
      <c r="C10" s="37" t="s">
        <v>162</v>
      </c>
      <c r="D10" s="38" t="s">
        <v>155</v>
      </c>
      <c r="E10" s="38" t="s">
        <v>156</v>
      </c>
      <c r="F10" s="39">
        <v>107.12</v>
      </c>
      <c r="G10" s="40">
        <v>101.573</v>
      </c>
      <c r="H10" s="40">
        <v>5.5475</v>
      </c>
      <c r="I10" s="50" t="s">
        <v>89</v>
      </c>
      <c r="J10" s="51">
        <f t="shared" si="0"/>
        <v>13859.4139212099</v>
      </c>
      <c r="K10" s="52">
        <v>1484620.41924</v>
      </c>
      <c r="L10" s="42" t="s">
        <v>90</v>
      </c>
      <c r="M10" s="53" t="s">
        <v>157</v>
      </c>
    </row>
    <row r="11" spans="1:13">
      <c r="A11" s="37" t="s">
        <v>153</v>
      </c>
      <c r="B11" s="38">
        <v>1</v>
      </c>
      <c r="C11" s="37" t="s">
        <v>163</v>
      </c>
      <c r="D11" s="38" t="s">
        <v>155</v>
      </c>
      <c r="E11" s="38" t="s">
        <v>156</v>
      </c>
      <c r="F11" s="39">
        <v>107.12</v>
      </c>
      <c r="G11" s="40">
        <v>101.573</v>
      </c>
      <c r="H11" s="40">
        <v>5.5475</v>
      </c>
      <c r="I11" s="50" t="s">
        <v>89</v>
      </c>
      <c r="J11" s="51">
        <f t="shared" si="0"/>
        <v>15486.6578701127</v>
      </c>
      <c r="K11" s="52">
        <v>1658930.79104647</v>
      </c>
      <c r="L11" s="42" t="s">
        <v>90</v>
      </c>
      <c r="M11" s="53" t="s">
        <v>157</v>
      </c>
    </row>
    <row r="12" spans="1:13">
      <c r="A12" s="37" t="s">
        <v>153</v>
      </c>
      <c r="B12" s="38">
        <v>1</v>
      </c>
      <c r="C12" s="37" t="s">
        <v>164</v>
      </c>
      <c r="D12" s="38" t="s">
        <v>165</v>
      </c>
      <c r="E12" s="38" t="s">
        <v>88</v>
      </c>
      <c r="F12" s="39">
        <v>100.99</v>
      </c>
      <c r="G12" s="40">
        <v>95.758</v>
      </c>
      <c r="H12" s="40">
        <v>5.2299</v>
      </c>
      <c r="I12" s="50" t="s">
        <v>89</v>
      </c>
      <c r="J12" s="51">
        <f t="shared" si="0"/>
        <v>18244.7885439047</v>
      </c>
      <c r="K12" s="52">
        <v>1842541.19504894</v>
      </c>
      <c r="L12" s="42" t="s">
        <v>90</v>
      </c>
      <c r="M12" s="53" t="s">
        <v>157</v>
      </c>
    </row>
    <row r="13" spans="1:13">
      <c r="A13" s="37" t="s">
        <v>153</v>
      </c>
      <c r="B13" s="38">
        <v>1</v>
      </c>
      <c r="C13" s="37" t="s">
        <v>166</v>
      </c>
      <c r="D13" s="38" t="s">
        <v>165</v>
      </c>
      <c r="E13" s="38" t="s">
        <v>88</v>
      </c>
      <c r="F13" s="39">
        <v>100.99</v>
      </c>
      <c r="G13" s="40">
        <v>95.758</v>
      </c>
      <c r="H13" s="40">
        <v>5.2299</v>
      </c>
      <c r="I13" s="50" t="s">
        <v>89</v>
      </c>
      <c r="J13" s="51">
        <f t="shared" si="0"/>
        <v>16041.9093230392</v>
      </c>
      <c r="K13" s="52">
        <v>1620072.42253373</v>
      </c>
      <c r="L13" s="42" t="s">
        <v>90</v>
      </c>
      <c r="M13" s="53" t="s">
        <v>157</v>
      </c>
    </row>
    <row r="14" spans="1:13">
      <c r="A14" s="37" t="s">
        <v>153</v>
      </c>
      <c r="B14" s="38">
        <v>1</v>
      </c>
      <c r="C14" s="37" t="s">
        <v>167</v>
      </c>
      <c r="D14" s="38" t="s">
        <v>165</v>
      </c>
      <c r="E14" s="38" t="s">
        <v>88</v>
      </c>
      <c r="F14" s="39">
        <v>100.99</v>
      </c>
      <c r="G14" s="40">
        <v>95.758</v>
      </c>
      <c r="H14" s="40">
        <v>5.2299</v>
      </c>
      <c r="I14" s="50" t="s">
        <v>89</v>
      </c>
      <c r="J14" s="51">
        <f t="shared" si="0"/>
        <v>15860.1743249563</v>
      </c>
      <c r="K14" s="52">
        <v>1601719.00507734</v>
      </c>
      <c r="L14" s="42" t="s">
        <v>90</v>
      </c>
      <c r="M14" s="53" t="s">
        <v>157</v>
      </c>
    </row>
    <row r="15" spans="1:13">
      <c r="A15" s="37" t="s">
        <v>153</v>
      </c>
      <c r="B15" s="38">
        <v>1</v>
      </c>
      <c r="C15" s="37" t="s">
        <v>168</v>
      </c>
      <c r="D15" s="38" t="s">
        <v>165</v>
      </c>
      <c r="E15" s="38" t="s">
        <v>88</v>
      </c>
      <c r="F15" s="39">
        <v>100.99</v>
      </c>
      <c r="G15" s="40">
        <v>95.758</v>
      </c>
      <c r="H15" s="40">
        <v>5.2299</v>
      </c>
      <c r="I15" s="50" t="s">
        <v>89</v>
      </c>
      <c r="J15" s="51">
        <f t="shared" si="0"/>
        <v>15728.0034172598</v>
      </c>
      <c r="K15" s="52">
        <v>1588371.06510907</v>
      </c>
      <c r="L15" s="42" t="s">
        <v>90</v>
      </c>
      <c r="M15" s="53" t="s">
        <v>157</v>
      </c>
    </row>
    <row r="16" spans="1:13">
      <c r="A16" s="41" t="s">
        <v>153</v>
      </c>
      <c r="B16" s="42">
        <v>1</v>
      </c>
      <c r="C16" s="41" t="s">
        <v>169</v>
      </c>
      <c r="D16" s="38" t="s">
        <v>165</v>
      </c>
      <c r="E16" s="38" t="s">
        <v>88</v>
      </c>
      <c r="F16" s="43">
        <v>100.99</v>
      </c>
      <c r="G16" s="44">
        <v>95.758</v>
      </c>
      <c r="H16" s="44">
        <v>5.2299</v>
      </c>
      <c r="I16" s="50" t="s">
        <v>89</v>
      </c>
      <c r="J16" s="51">
        <f t="shared" si="0"/>
        <v>17428.5693633033</v>
      </c>
      <c r="K16" s="54">
        <v>1760111.22</v>
      </c>
      <c r="L16" s="42" t="s">
        <v>90</v>
      </c>
      <c r="M16" s="53" t="s">
        <v>157</v>
      </c>
    </row>
    <row r="17" spans="1:13">
      <c r="A17" s="37" t="s">
        <v>153</v>
      </c>
      <c r="B17" s="38">
        <v>1</v>
      </c>
      <c r="C17" s="37" t="s">
        <v>170</v>
      </c>
      <c r="D17" s="38" t="s">
        <v>165</v>
      </c>
      <c r="E17" s="38" t="s">
        <v>88</v>
      </c>
      <c r="F17" s="39">
        <v>100.99</v>
      </c>
      <c r="G17" s="40">
        <v>95.758</v>
      </c>
      <c r="H17" s="40">
        <v>5.2299</v>
      </c>
      <c r="I17" s="50" t="s">
        <v>89</v>
      </c>
      <c r="J17" s="51">
        <f t="shared" si="0"/>
        <v>17563.3850925707</v>
      </c>
      <c r="K17" s="52">
        <v>1773726.26049871</v>
      </c>
      <c r="L17" s="42" t="s">
        <v>90</v>
      </c>
      <c r="M17" s="53" t="s">
        <v>157</v>
      </c>
    </row>
    <row r="18" spans="1:13">
      <c r="A18" s="41" t="s">
        <v>171</v>
      </c>
      <c r="B18" s="42">
        <v>1</v>
      </c>
      <c r="C18" s="41" t="s">
        <v>172</v>
      </c>
      <c r="D18" s="42" t="s">
        <v>173</v>
      </c>
      <c r="E18" s="42" t="s">
        <v>101</v>
      </c>
      <c r="F18" s="43">
        <v>112.73</v>
      </c>
      <c r="G18" s="44">
        <v>106.988</v>
      </c>
      <c r="H18" s="44">
        <v>5.7432</v>
      </c>
      <c r="I18" s="50" t="s">
        <v>89</v>
      </c>
      <c r="J18" s="51">
        <f t="shared" si="0"/>
        <v>20448.4182505142</v>
      </c>
      <c r="K18" s="55">
        <v>2305150.18938047</v>
      </c>
      <c r="L18" s="42" t="s">
        <v>90</v>
      </c>
      <c r="M18" s="53" t="s">
        <v>157</v>
      </c>
    </row>
    <row r="19" spans="1:13">
      <c r="A19" s="37" t="s">
        <v>171</v>
      </c>
      <c r="B19" s="38">
        <v>1</v>
      </c>
      <c r="C19" s="37" t="s">
        <v>174</v>
      </c>
      <c r="D19" s="38" t="s">
        <v>155</v>
      </c>
      <c r="E19" s="38" t="s">
        <v>156</v>
      </c>
      <c r="F19" s="39">
        <v>107.03</v>
      </c>
      <c r="G19" s="40">
        <v>101.573</v>
      </c>
      <c r="H19" s="40">
        <v>5.4525</v>
      </c>
      <c r="I19" s="50" t="s">
        <v>89</v>
      </c>
      <c r="J19" s="51">
        <f t="shared" si="0"/>
        <v>17935.5327627547</v>
      </c>
      <c r="K19" s="52">
        <v>1919640.07159764</v>
      </c>
      <c r="L19" s="42" t="s">
        <v>90</v>
      </c>
      <c r="M19" s="53" t="s">
        <v>157</v>
      </c>
    </row>
    <row r="20" spans="1:13">
      <c r="A20" s="41" t="s">
        <v>171</v>
      </c>
      <c r="B20" s="42">
        <v>1</v>
      </c>
      <c r="C20" s="41" t="s">
        <v>175</v>
      </c>
      <c r="D20" s="38" t="s">
        <v>155</v>
      </c>
      <c r="E20" s="38" t="s">
        <v>156</v>
      </c>
      <c r="F20" s="43">
        <v>107.03</v>
      </c>
      <c r="G20" s="44">
        <v>101.573</v>
      </c>
      <c r="H20" s="44">
        <v>5.4525</v>
      </c>
      <c r="I20" s="50" t="s">
        <v>89</v>
      </c>
      <c r="J20" s="51">
        <f t="shared" si="0"/>
        <v>17260.8021700989</v>
      </c>
      <c r="K20" s="55">
        <v>1847423.65626568</v>
      </c>
      <c r="L20" s="42" t="s">
        <v>90</v>
      </c>
      <c r="M20" s="53" t="s">
        <v>157</v>
      </c>
    </row>
    <row r="21" spans="1:13">
      <c r="A21" s="41" t="s">
        <v>171</v>
      </c>
      <c r="B21" s="42">
        <v>1</v>
      </c>
      <c r="C21" s="41" t="s">
        <v>176</v>
      </c>
      <c r="D21" s="38" t="s">
        <v>155</v>
      </c>
      <c r="E21" s="38" t="s">
        <v>156</v>
      </c>
      <c r="F21" s="43">
        <v>107.03</v>
      </c>
      <c r="G21" s="44">
        <v>101.573</v>
      </c>
      <c r="H21" s="44">
        <v>5.4525</v>
      </c>
      <c r="I21" s="50" t="s">
        <v>89</v>
      </c>
      <c r="J21" s="51">
        <f t="shared" si="0"/>
        <v>17185.0899119362</v>
      </c>
      <c r="K21" s="55">
        <v>1839320.17327453</v>
      </c>
      <c r="L21" s="42" t="s">
        <v>90</v>
      </c>
      <c r="M21" s="53" t="s">
        <v>157</v>
      </c>
    </row>
    <row r="22" spans="1:13">
      <c r="A22" s="37" t="s">
        <v>171</v>
      </c>
      <c r="B22" s="38">
        <v>1</v>
      </c>
      <c r="C22" s="37" t="s">
        <v>177</v>
      </c>
      <c r="D22" s="38" t="s">
        <v>165</v>
      </c>
      <c r="E22" s="38" t="s">
        <v>88</v>
      </c>
      <c r="F22" s="39">
        <v>100.9</v>
      </c>
      <c r="G22" s="40">
        <v>95.758</v>
      </c>
      <c r="H22" s="40">
        <v>5.1403</v>
      </c>
      <c r="I22" s="50" t="s">
        <v>89</v>
      </c>
      <c r="J22" s="51">
        <f t="shared" si="0"/>
        <v>18427.0737071668</v>
      </c>
      <c r="K22" s="52">
        <v>1859291.73705313</v>
      </c>
      <c r="L22" s="42" t="s">
        <v>90</v>
      </c>
      <c r="M22" s="53" t="s">
        <v>157</v>
      </c>
    </row>
    <row r="23" spans="1:13">
      <c r="A23" s="37" t="s">
        <v>171</v>
      </c>
      <c r="B23" s="38">
        <v>1</v>
      </c>
      <c r="C23" s="37" t="s">
        <v>178</v>
      </c>
      <c r="D23" s="38" t="s">
        <v>165</v>
      </c>
      <c r="E23" s="38" t="s">
        <v>88</v>
      </c>
      <c r="F23" s="39">
        <v>100.9</v>
      </c>
      <c r="G23" s="40">
        <v>95.758</v>
      </c>
      <c r="H23" s="40">
        <v>5.1403</v>
      </c>
      <c r="I23" s="50" t="s">
        <v>89</v>
      </c>
      <c r="J23" s="51">
        <f t="shared" si="0"/>
        <v>16202.185341199</v>
      </c>
      <c r="K23" s="52">
        <v>1634800.50092698</v>
      </c>
      <c r="L23" s="42" t="s">
        <v>90</v>
      </c>
      <c r="M23" s="53" t="s">
        <v>157</v>
      </c>
    </row>
    <row r="24" spans="1:13">
      <c r="A24" s="37" t="s">
        <v>171</v>
      </c>
      <c r="B24" s="38">
        <v>1</v>
      </c>
      <c r="C24" s="37" t="s">
        <v>179</v>
      </c>
      <c r="D24" s="38" t="s">
        <v>165</v>
      </c>
      <c r="E24" s="38" t="s">
        <v>88</v>
      </c>
      <c r="F24" s="39">
        <v>100.9</v>
      </c>
      <c r="G24" s="40">
        <v>95.758</v>
      </c>
      <c r="H24" s="40">
        <v>5.1403</v>
      </c>
      <c r="I24" s="50" t="s">
        <v>89</v>
      </c>
      <c r="J24" s="51">
        <f t="shared" si="0"/>
        <v>16018.6346139991</v>
      </c>
      <c r="K24" s="52">
        <v>1616280.23255251</v>
      </c>
      <c r="L24" s="42" t="s">
        <v>90</v>
      </c>
      <c r="M24" s="53" t="s">
        <v>157</v>
      </c>
    </row>
    <row r="25" spans="1:13">
      <c r="A25" s="37" t="s">
        <v>171</v>
      </c>
      <c r="B25" s="38">
        <v>1</v>
      </c>
      <c r="C25" s="37" t="s">
        <v>180</v>
      </c>
      <c r="D25" s="38" t="s">
        <v>165</v>
      </c>
      <c r="E25" s="38" t="s">
        <v>88</v>
      </c>
      <c r="F25" s="39">
        <v>100.9</v>
      </c>
      <c r="G25" s="40">
        <v>95.758</v>
      </c>
      <c r="H25" s="40">
        <v>5.1403</v>
      </c>
      <c r="I25" s="50" t="s">
        <v>89</v>
      </c>
      <c r="J25" s="51">
        <f t="shared" si="0"/>
        <v>15885.1431760355</v>
      </c>
      <c r="K25" s="52">
        <v>1602810.94646198</v>
      </c>
      <c r="L25" s="42" t="s">
        <v>90</v>
      </c>
      <c r="M25" s="53" t="s">
        <v>157</v>
      </c>
    </row>
    <row r="26" spans="1:13">
      <c r="A26" s="37" t="s">
        <v>171</v>
      </c>
      <c r="B26" s="38">
        <v>1</v>
      </c>
      <c r="C26" s="37" t="s">
        <v>181</v>
      </c>
      <c r="D26" s="38" t="s">
        <v>165</v>
      </c>
      <c r="E26" s="38" t="s">
        <v>88</v>
      </c>
      <c r="F26" s="39">
        <v>100.9</v>
      </c>
      <c r="G26" s="40">
        <v>95.758</v>
      </c>
      <c r="H26" s="40">
        <v>5.1403</v>
      </c>
      <c r="I26" s="50" t="s">
        <v>89</v>
      </c>
      <c r="J26" s="51">
        <f t="shared" si="0"/>
        <v>15893.4863909082</v>
      </c>
      <c r="K26" s="52">
        <v>1603652.77684264</v>
      </c>
      <c r="L26" s="42" t="s">
        <v>90</v>
      </c>
      <c r="M26" s="53" t="s">
        <v>157</v>
      </c>
    </row>
    <row r="27" spans="1:13">
      <c r="A27" s="37" t="s">
        <v>171</v>
      </c>
      <c r="B27" s="38">
        <v>1</v>
      </c>
      <c r="C27" s="37" t="s">
        <v>182</v>
      </c>
      <c r="D27" s="38" t="s">
        <v>165</v>
      </c>
      <c r="E27" s="38" t="s">
        <v>88</v>
      </c>
      <c r="F27" s="39">
        <v>100.9</v>
      </c>
      <c r="G27" s="40">
        <v>95.758</v>
      </c>
      <c r="H27" s="40">
        <v>5.1403</v>
      </c>
      <c r="I27" s="50" t="s">
        <v>89</v>
      </c>
      <c r="J27" s="51">
        <f t="shared" si="0"/>
        <v>15873.7391565283</v>
      </c>
      <c r="K27" s="52">
        <v>1601660.28089371</v>
      </c>
      <c r="L27" s="42" t="s">
        <v>90</v>
      </c>
      <c r="M27" s="53" t="s">
        <v>157</v>
      </c>
    </row>
    <row r="28" spans="1:13">
      <c r="A28" s="37" t="s">
        <v>171</v>
      </c>
      <c r="B28" s="38">
        <v>1</v>
      </c>
      <c r="C28" s="37" t="s">
        <v>183</v>
      </c>
      <c r="D28" s="38" t="s">
        <v>165</v>
      </c>
      <c r="E28" s="38" t="s">
        <v>88</v>
      </c>
      <c r="F28" s="39">
        <v>100.9</v>
      </c>
      <c r="G28" s="40">
        <v>95.758</v>
      </c>
      <c r="H28" s="40">
        <v>5.1403</v>
      </c>
      <c r="I28" s="50" t="s">
        <v>89</v>
      </c>
      <c r="J28" s="51">
        <f t="shared" si="0"/>
        <v>17738.8622986412</v>
      </c>
      <c r="K28" s="52">
        <v>1789851.2059329</v>
      </c>
      <c r="L28" s="42" t="s">
        <v>90</v>
      </c>
      <c r="M28" s="53" t="s">
        <v>157</v>
      </c>
    </row>
    <row r="29" spans="1:13">
      <c r="A29" s="41" t="s">
        <v>184</v>
      </c>
      <c r="B29" s="42">
        <v>1</v>
      </c>
      <c r="C29" s="41" t="s">
        <v>185</v>
      </c>
      <c r="D29" s="42" t="s">
        <v>173</v>
      </c>
      <c r="E29" s="42" t="s">
        <v>101</v>
      </c>
      <c r="F29" s="43">
        <v>112.73</v>
      </c>
      <c r="G29" s="44">
        <v>106.988</v>
      </c>
      <c r="H29" s="44">
        <v>5.7432</v>
      </c>
      <c r="I29" s="50" t="s">
        <v>89</v>
      </c>
      <c r="J29" s="51">
        <f t="shared" si="0"/>
        <v>20846.3940388539</v>
      </c>
      <c r="K29" s="55">
        <v>2350014</v>
      </c>
      <c r="L29" s="42" t="s">
        <v>90</v>
      </c>
      <c r="M29" s="53" t="s">
        <v>157</v>
      </c>
    </row>
    <row r="30" spans="1:13">
      <c r="A30" s="41" t="s">
        <v>184</v>
      </c>
      <c r="B30" s="42">
        <v>1</v>
      </c>
      <c r="C30" s="41" t="s">
        <v>186</v>
      </c>
      <c r="D30" s="38" t="s">
        <v>155</v>
      </c>
      <c r="E30" s="38" t="s">
        <v>156</v>
      </c>
      <c r="F30" s="43">
        <v>107.03</v>
      </c>
      <c r="G30" s="44">
        <v>101.573</v>
      </c>
      <c r="H30" s="44">
        <v>5.4525</v>
      </c>
      <c r="I30" s="50" t="s">
        <v>89</v>
      </c>
      <c r="J30" s="51">
        <f t="shared" si="0"/>
        <v>17150.7197321123</v>
      </c>
      <c r="K30" s="55">
        <v>1835641.53292798</v>
      </c>
      <c r="L30" s="42" t="s">
        <v>90</v>
      </c>
      <c r="M30" s="53" t="s">
        <v>157</v>
      </c>
    </row>
    <row r="31" spans="1:13">
      <c r="A31" s="41" t="s">
        <v>184</v>
      </c>
      <c r="B31" s="42">
        <v>1</v>
      </c>
      <c r="C31" s="41" t="s">
        <v>187</v>
      </c>
      <c r="D31" s="38" t="s">
        <v>155</v>
      </c>
      <c r="E31" s="38" t="s">
        <v>156</v>
      </c>
      <c r="F31" s="43">
        <v>107.03</v>
      </c>
      <c r="G31" s="44">
        <v>101.573</v>
      </c>
      <c r="H31" s="44">
        <v>5.4525</v>
      </c>
      <c r="I31" s="50" t="s">
        <v>89</v>
      </c>
      <c r="J31" s="51">
        <f t="shared" si="0"/>
        <v>19131.554458366</v>
      </c>
      <c r="K31" s="55">
        <v>2047650.27367891</v>
      </c>
      <c r="L31" s="42" t="s">
        <v>90</v>
      </c>
      <c r="M31" s="53" t="s">
        <v>157</v>
      </c>
    </row>
    <row r="32" spans="1:13">
      <c r="A32" s="37" t="s">
        <v>184</v>
      </c>
      <c r="B32" s="38">
        <v>1</v>
      </c>
      <c r="C32" s="37" t="s">
        <v>188</v>
      </c>
      <c r="D32" s="38" t="s">
        <v>165</v>
      </c>
      <c r="E32" s="38" t="s">
        <v>88</v>
      </c>
      <c r="F32" s="39">
        <v>100.9</v>
      </c>
      <c r="G32" s="40">
        <v>95.758</v>
      </c>
      <c r="H32" s="40">
        <v>5.1403</v>
      </c>
      <c r="I32" s="50" t="s">
        <v>89</v>
      </c>
      <c r="J32" s="51">
        <f t="shared" si="0"/>
        <v>20433.5772886139</v>
      </c>
      <c r="K32" s="52">
        <v>2061747.94842114</v>
      </c>
      <c r="L32" s="42" t="s">
        <v>90</v>
      </c>
      <c r="M32" s="53" t="s">
        <v>157</v>
      </c>
    </row>
    <row r="33" spans="1:13">
      <c r="A33" s="37" t="s">
        <v>184</v>
      </c>
      <c r="B33" s="38">
        <v>1</v>
      </c>
      <c r="C33" s="37" t="s">
        <v>189</v>
      </c>
      <c r="D33" s="38" t="s">
        <v>165</v>
      </c>
      <c r="E33" s="38" t="s">
        <v>88</v>
      </c>
      <c r="F33" s="39">
        <v>100.9</v>
      </c>
      <c r="G33" s="40">
        <v>95.758</v>
      </c>
      <c r="H33" s="40">
        <v>5.1403</v>
      </c>
      <c r="I33" s="50" t="s">
        <v>89</v>
      </c>
      <c r="J33" s="51">
        <f t="shared" si="0"/>
        <v>17966.423300574</v>
      </c>
      <c r="K33" s="52">
        <v>1812812.11102792</v>
      </c>
      <c r="L33" s="42" t="s">
        <v>90</v>
      </c>
      <c r="M33" s="53" t="s">
        <v>157</v>
      </c>
    </row>
    <row r="34" spans="1:13">
      <c r="A34" s="37" t="s">
        <v>184</v>
      </c>
      <c r="B34" s="38">
        <v>1</v>
      </c>
      <c r="C34" s="37" t="s">
        <v>190</v>
      </c>
      <c r="D34" s="38" t="s">
        <v>165</v>
      </c>
      <c r="E34" s="38" t="s">
        <v>88</v>
      </c>
      <c r="F34" s="39">
        <v>100.9</v>
      </c>
      <c r="G34" s="40">
        <v>95.758</v>
      </c>
      <c r="H34" s="40">
        <v>5.1403</v>
      </c>
      <c r="I34" s="50" t="s">
        <v>89</v>
      </c>
      <c r="J34" s="51">
        <f t="shared" si="0"/>
        <v>17762.8859386345</v>
      </c>
      <c r="K34" s="52">
        <v>1792275.19120822</v>
      </c>
      <c r="L34" s="42" t="s">
        <v>90</v>
      </c>
      <c r="M34" s="53" t="s">
        <v>157</v>
      </c>
    </row>
    <row r="35" spans="1:13">
      <c r="A35" s="37" t="s">
        <v>184</v>
      </c>
      <c r="B35" s="38">
        <v>1</v>
      </c>
      <c r="C35" s="37" t="s">
        <v>191</v>
      </c>
      <c r="D35" s="38" t="s">
        <v>165</v>
      </c>
      <c r="E35" s="38" t="s">
        <v>88</v>
      </c>
      <c r="F35" s="39">
        <v>100.9</v>
      </c>
      <c r="G35" s="40">
        <v>95.758</v>
      </c>
      <c r="H35" s="40">
        <v>5.1403</v>
      </c>
      <c r="I35" s="50" t="s">
        <v>89</v>
      </c>
      <c r="J35" s="51">
        <f t="shared" si="0"/>
        <v>17614.858766315</v>
      </c>
      <c r="K35" s="52">
        <v>1777339.24952118</v>
      </c>
      <c r="L35" s="42" t="s">
        <v>90</v>
      </c>
      <c r="M35" s="53" t="s">
        <v>157</v>
      </c>
    </row>
    <row r="36" spans="1:13">
      <c r="A36" s="37" t="s">
        <v>184</v>
      </c>
      <c r="B36" s="38">
        <v>1</v>
      </c>
      <c r="C36" s="37" t="s">
        <v>192</v>
      </c>
      <c r="D36" s="38" t="s">
        <v>165</v>
      </c>
      <c r="E36" s="38" t="s">
        <v>88</v>
      </c>
      <c r="F36" s="39">
        <v>100.9</v>
      </c>
      <c r="G36" s="40">
        <v>95.758</v>
      </c>
      <c r="H36" s="40">
        <v>5.1403</v>
      </c>
      <c r="I36" s="50" t="s">
        <v>89</v>
      </c>
      <c r="J36" s="51">
        <f t="shared" si="0"/>
        <v>17624.1104645849</v>
      </c>
      <c r="K36" s="52">
        <v>1778272.74587662</v>
      </c>
      <c r="L36" s="42" t="s">
        <v>90</v>
      </c>
      <c r="M36" s="53" t="s">
        <v>157</v>
      </c>
    </row>
    <row r="37" spans="1:13">
      <c r="A37" s="37" t="s">
        <v>184</v>
      </c>
      <c r="B37" s="38">
        <v>1</v>
      </c>
      <c r="C37" s="37" t="s">
        <v>193</v>
      </c>
      <c r="D37" s="38" t="s">
        <v>165</v>
      </c>
      <c r="E37" s="38" t="s">
        <v>88</v>
      </c>
      <c r="F37" s="39">
        <v>100.9</v>
      </c>
      <c r="G37" s="40">
        <v>95.758</v>
      </c>
      <c r="H37" s="40">
        <v>5.1403</v>
      </c>
      <c r="I37" s="50" t="s">
        <v>89</v>
      </c>
      <c r="J37" s="51">
        <f t="shared" si="0"/>
        <v>17602.2129757947</v>
      </c>
      <c r="K37" s="52">
        <v>1776063.28925769</v>
      </c>
      <c r="L37" s="42" t="s">
        <v>90</v>
      </c>
      <c r="M37" s="53" t="s">
        <v>157</v>
      </c>
    </row>
    <row r="38" spans="1:13">
      <c r="A38" s="37" t="s">
        <v>184</v>
      </c>
      <c r="B38" s="38">
        <v>1</v>
      </c>
      <c r="C38" s="37" t="s">
        <v>194</v>
      </c>
      <c r="D38" s="38" t="s">
        <v>165</v>
      </c>
      <c r="E38" s="38" t="s">
        <v>88</v>
      </c>
      <c r="F38" s="39">
        <v>100.9</v>
      </c>
      <c r="G38" s="40">
        <v>95.758</v>
      </c>
      <c r="H38" s="40">
        <v>5.1403</v>
      </c>
      <c r="I38" s="50" t="s">
        <v>89</v>
      </c>
      <c r="J38" s="51">
        <f t="shared" ref="J38:J69" si="1">K38/F38</f>
        <v>17567.4942152509</v>
      </c>
      <c r="K38" s="56">
        <v>1772560.16631882</v>
      </c>
      <c r="L38" s="42" t="s">
        <v>90</v>
      </c>
      <c r="M38" s="53" t="s">
        <v>157</v>
      </c>
    </row>
    <row r="39" spans="1:13">
      <c r="A39" s="37" t="s">
        <v>184</v>
      </c>
      <c r="B39" s="38">
        <v>1</v>
      </c>
      <c r="C39" s="37" t="s">
        <v>195</v>
      </c>
      <c r="D39" s="38" t="s">
        <v>165</v>
      </c>
      <c r="E39" s="38" t="s">
        <v>88</v>
      </c>
      <c r="F39" s="39">
        <v>100.9</v>
      </c>
      <c r="G39" s="40">
        <v>95.758</v>
      </c>
      <c r="H39" s="40">
        <v>5.1403</v>
      </c>
      <c r="I39" s="50" t="s">
        <v>89</v>
      </c>
      <c r="J39" s="51">
        <f t="shared" si="1"/>
        <v>19670.4273044933</v>
      </c>
      <c r="K39" s="52">
        <v>1984746.11502337</v>
      </c>
      <c r="L39" s="42" t="s">
        <v>90</v>
      </c>
      <c r="M39" s="53" t="s">
        <v>157</v>
      </c>
    </row>
    <row r="40" spans="1:13">
      <c r="A40" s="37" t="s">
        <v>196</v>
      </c>
      <c r="B40" s="38">
        <v>1</v>
      </c>
      <c r="C40" s="37" t="s">
        <v>197</v>
      </c>
      <c r="D40" s="38" t="s">
        <v>155</v>
      </c>
      <c r="E40" s="38" t="s">
        <v>156</v>
      </c>
      <c r="F40" s="39">
        <v>107.54</v>
      </c>
      <c r="G40" s="40">
        <v>101.573</v>
      </c>
      <c r="H40" s="40">
        <v>5.9663</v>
      </c>
      <c r="I40" s="50" t="s">
        <v>89</v>
      </c>
      <c r="J40" s="51">
        <f t="shared" si="1"/>
        <v>19992.1352196494</v>
      </c>
      <c r="K40" s="52">
        <v>2149954.2215211</v>
      </c>
      <c r="L40" s="42" t="s">
        <v>90</v>
      </c>
      <c r="M40" s="53" t="s">
        <v>157</v>
      </c>
    </row>
    <row r="41" spans="1:13">
      <c r="A41" s="37" t="s">
        <v>196</v>
      </c>
      <c r="B41" s="38">
        <v>1</v>
      </c>
      <c r="C41" s="37" t="s">
        <v>198</v>
      </c>
      <c r="D41" s="38" t="s">
        <v>165</v>
      </c>
      <c r="E41" s="38" t="s">
        <v>88</v>
      </c>
      <c r="F41" s="39">
        <v>101.38</v>
      </c>
      <c r="G41" s="40">
        <v>95.758</v>
      </c>
      <c r="H41" s="40">
        <v>5.6247</v>
      </c>
      <c r="I41" s="50" t="s">
        <v>89</v>
      </c>
      <c r="J41" s="51">
        <f t="shared" si="1"/>
        <v>20540.1995256002</v>
      </c>
      <c r="K41" s="56">
        <v>2082365.42790535</v>
      </c>
      <c r="L41" s="42" t="s">
        <v>90</v>
      </c>
      <c r="M41" s="53" t="s">
        <v>157</v>
      </c>
    </row>
    <row r="42" spans="1:13">
      <c r="A42" s="37" t="s">
        <v>196</v>
      </c>
      <c r="B42" s="38">
        <v>1</v>
      </c>
      <c r="C42" s="37" t="s">
        <v>199</v>
      </c>
      <c r="D42" s="38" t="s">
        <v>165</v>
      </c>
      <c r="E42" s="38" t="s">
        <v>88</v>
      </c>
      <c r="F42" s="39">
        <v>101.38</v>
      </c>
      <c r="G42" s="40">
        <v>95.758</v>
      </c>
      <c r="H42" s="40">
        <v>5.6247</v>
      </c>
      <c r="I42" s="50" t="s">
        <v>89</v>
      </c>
      <c r="J42" s="51">
        <f t="shared" si="1"/>
        <v>18060.1719484928</v>
      </c>
      <c r="K42" s="56">
        <v>1830940.2321382</v>
      </c>
      <c r="L42" s="42" t="s">
        <v>90</v>
      </c>
      <c r="M42" s="53" t="s">
        <v>157</v>
      </c>
    </row>
    <row r="43" spans="1:13">
      <c r="A43" s="37" t="s">
        <v>196</v>
      </c>
      <c r="B43" s="38">
        <v>1</v>
      </c>
      <c r="C43" s="37" t="s">
        <v>200</v>
      </c>
      <c r="D43" s="38" t="s">
        <v>165</v>
      </c>
      <c r="E43" s="38" t="s">
        <v>88</v>
      </c>
      <c r="F43" s="39">
        <v>101.38</v>
      </c>
      <c r="G43" s="40">
        <v>95.758</v>
      </c>
      <c r="H43" s="40">
        <v>5.6247</v>
      </c>
      <c r="I43" s="50" t="s">
        <v>89</v>
      </c>
      <c r="J43" s="51">
        <f t="shared" si="1"/>
        <v>17855.5725302851</v>
      </c>
      <c r="K43" s="56">
        <v>1810197.9431203</v>
      </c>
      <c r="L43" s="42" t="s">
        <v>90</v>
      </c>
      <c r="M43" s="53" t="s">
        <v>157</v>
      </c>
    </row>
    <row r="44" spans="1:13">
      <c r="A44" s="37" t="s">
        <v>196</v>
      </c>
      <c r="B44" s="38">
        <v>1</v>
      </c>
      <c r="C44" s="37" t="s">
        <v>201</v>
      </c>
      <c r="D44" s="38" t="s">
        <v>165</v>
      </c>
      <c r="E44" s="38" t="s">
        <v>88</v>
      </c>
      <c r="F44" s="39">
        <v>101.38</v>
      </c>
      <c r="G44" s="40">
        <v>95.758</v>
      </c>
      <c r="H44" s="40">
        <v>5.6247</v>
      </c>
      <c r="I44" s="50" t="s">
        <v>89</v>
      </c>
      <c r="J44" s="51">
        <f t="shared" si="1"/>
        <v>18989.0771554191</v>
      </c>
      <c r="K44" s="56">
        <v>1925112.64201639</v>
      </c>
      <c r="L44" s="42" t="s">
        <v>90</v>
      </c>
      <c r="M44" s="53" t="s">
        <v>157</v>
      </c>
    </row>
    <row r="45" spans="1:13">
      <c r="A45" s="41" t="s">
        <v>202</v>
      </c>
      <c r="B45" s="42">
        <v>1</v>
      </c>
      <c r="C45" s="41" t="s">
        <v>203</v>
      </c>
      <c r="D45" s="38" t="s">
        <v>155</v>
      </c>
      <c r="E45" s="38" t="s">
        <v>156</v>
      </c>
      <c r="F45" s="43">
        <v>107.03</v>
      </c>
      <c r="G45" s="44">
        <v>101.573</v>
      </c>
      <c r="H45" s="44">
        <v>5.4525</v>
      </c>
      <c r="I45" s="50" t="s">
        <v>89</v>
      </c>
      <c r="J45" s="51">
        <f t="shared" si="1"/>
        <v>19361.5931893283</v>
      </c>
      <c r="K45" s="55">
        <v>2072271.31905381</v>
      </c>
      <c r="L45" s="42" t="s">
        <v>90</v>
      </c>
      <c r="M45" s="53" t="s">
        <v>157</v>
      </c>
    </row>
    <row r="46" spans="1:13">
      <c r="A46" s="41" t="s">
        <v>202</v>
      </c>
      <c r="B46" s="42">
        <v>1</v>
      </c>
      <c r="C46" s="41" t="s">
        <v>204</v>
      </c>
      <c r="D46" s="38" t="s">
        <v>165</v>
      </c>
      <c r="E46" s="38" t="s">
        <v>88</v>
      </c>
      <c r="F46" s="43">
        <v>100.9</v>
      </c>
      <c r="G46" s="44">
        <v>95.758</v>
      </c>
      <c r="H46" s="44">
        <v>5.1403</v>
      </c>
      <c r="I46" s="50" t="s">
        <v>89</v>
      </c>
      <c r="J46" s="51">
        <f t="shared" si="1"/>
        <v>20679.2716047094</v>
      </c>
      <c r="K46" s="55">
        <v>2086538.50491518</v>
      </c>
      <c r="L46" s="42" t="s">
        <v>90</v>
      </c>
      <c r="M46" s="53" t="s">
        <v>157</v>
      </c>
    </row>
    <row r="47" spans="1:13">
      <c r="A47" s="37" t="s">
        <v>202</v>
      </c>
      <c r="B47" s="38">
        <v>1</v>
      </c>
      <c r="C47" s="37" t="s">
        <v>205</v>
      </c>
      <c r="D47" s="38" t="s">
        <v>165</v>
      </c>
      <c r="E47" s="38" t="s">
        <v>88</v>
      </c>
      <c r="F47" s="39">
        <v>100.9</v>
      </c>
      <c r="G47" s="40">
        <v>95.758</v>
      </c>
      <c r="H47" s="40">
        <v>5.1403</v>
      </c>
      <c r="I47" s="50" t="s">
        <v>89</v>
      </c>
      <c r="J47" s="51">
        <f t="shared" si="1"/>
        <v>18182.4524384567</v>
      </c>
      <c r="K47" s="52">
        <v>1834609.45104028</v>
      </c>
      <c r="L47" s="42" t="s">
        <v>90</v>
      </c>
      <c r="M47" s="53" t="s">
        <v>157</v>
      </c>
    </row>
    <row r="48" spans="1:13">
      <c r="A48" s="37" t="s">
        <v>202</v>
      </c>
      <c r="B48" s="38">
        <v>1</v>
      </c>
      <c r="C48" s="37" t="s">
        <v>206</v>
      </c>
      <c r="D48" s="38" t="s">
        <v>165</v>
      </c>
      <c r="E48" s="38" t="s">
        <v>88</v>
      </c>
      <c r="F48" s="39">
        <v>100.9</v>
      </c>
      <c r="G48" s="40">
        <v>95.758</v>
      </c>
      <c r="H48" s="40">
        <v>5.1403</v>
      </c>
      <c r="I48" s="50" t="s">
        <v>89</v>
      </c>
      <c r="J48" s="51">
        <f t="shared" si="1"/>
        <v>17976.4677334878</v>
      </c>
      <c r="K48" s="52">
        <v>1813825.59430892</v>
      </c>
      <c r="L48" s="42" t="s">
        <v>90</v>
      </c>
      <c r="M48" s="53" t="s">
        <v>157</v>
      </c>
    </row>
    <row r="49" spans="1:13">
      <c r="A49" s="41" t="s">
        <v>202</v>
      </c>
      <c r="B49" s="42">
        <v>1</v>
      </c>
      <c r="C49" s="41" t="s">
        <v>207</v>
      </c>
      <c r="D49" s="38" t="s">
        <v>165</v>
      </c>
      <c r="E49" s="38" t="s">
        <v>88</v>
      </c>
      <c r="F49" s="43">
        <v>100.9</v>
      </c>
      <c r="G49" s="44">
        <v>95.758</v>
      </c>
      <c r="H49" s="44">
        <v>5.1403</v>
      </c>
      <c r="I49" s="50" t="s">
        <v>89</v>
      </c>
      <c r="J49" s="51">
        <f t="shared" si="1"/>
        <v>17826.6606753287</v>
      </c>
      <c r="K49" s="55">
        <v>1798710.06214067</v>
      </c>
      <c r="L49" s="42" t="s">
        <v>90</v>
      </c>
      <c r="M49" s="53" t="s">
        <v>157</v>
      </c>
    </row>
    <row r="50" spans="1:13">
      <c r="A50" s="37" t="s">
        <v>202</v>
      </c>
      <c r="B50" s="38">
        <v>1</v>
      </c>
      <c r="C50" s="37" t="s">
        <v>208</v>
      </c>
      <c r="D50" s="38" t="s">
        <v>165</v>
      </c>
      <c r="E50" s="38" t="s">
        <v>88</v>
      </c>
      <c r="F50" s="39">
        <v>100.9</v>
      </c>
      <c r="G50" s="40">
        <v>95.758</v>
      </c>
      <c r="H50" s="40">
        <v>5.1403</v>
      </c>
      <c r="I50" s="50" t="s">
        <v>89</v>
      </c>
      <c r="J50" s="51">
        <f t="shared" si="1"/>
        <v>17836.0236164637</v>
      </c>
      <c r="K50" s="52">
        <v>1799654.78290119</v>
      </c>
      <c r="L50" s="42" t="s">
        <v>90</v>
      </c>
      <c r="M50" s="53" t="s">
        <v>157</v>
      </c>
    </row>
    <row r="51" spans="1:13">
      <c r="A51" s="37" t="s">
        <v>202</v>
      </c>
      <c r="B51" s="38">
        <v>1</v>
      </c>
      <c r="C51" s="37" t="s">
        <v>209</v>
      </c>
      <c r="D51" s="38" t="s">
        <v>165</v>
      </c>
      <c r="E51" s="38" t="s">
        <v>88</v>
      </c>
      <c r="F51" s="39">
        <v>100.9</v>
      </c>
      <c r="G51" s="40">
        <v>95.758</v>
      </c>
      <c r="H51" s="40">
        <v>5.1403</v>
      </c>
      <c r="I51" s="50" t="s">
        <v>89</v>
      </c>
      <c r="J51" s="51">
        <f t="shared" si="1"/>
        <v>17778.7266106247</v>
      </c>
      <c r="K51" s="56">
        <v>1793873.51501203</v>
      </c>
      <c r="L51" s="42" t="s">
        <v>90</v>
      </c>
      <c r="M51" s="53" t="s">
        <v>157</v>
      </c>
    </row>
    <row r="52" spans="1:13">
      <c r="A52" s="37" t="s">
        <v>202</v>
      </c>
      <c r="B52" s="38">
        <v>1</v>
      </c>
      <c r="C52" s="37" t="s">
        <v>210</v>
      </c>
      <c r="D52" s="38" t="s">
        <v>165</v>
      </c>
      <c r="E52" s="38" t="s">
        <v>88</v>
      </c>
      <c r="F52" s="39">
        <v>100.9</v>
      </c>
      <c r="G52" s="40">
        <v>95.758</v>
      </c>
      <c r="H52" s="40">
        <v>5.1403</v>
      </c>
      <c r="I52" s="50" t="s">
        <v>89</v>
      </c>
      <c r="J52" s="51">
        <f t="shared" si="1"/>
        <v>19906.9454684752</v>
      </c>
      <c r="K52" s="52">
        <v>2008610.79776915</v>
      </c>
      <c r="L52" s="42" t="s">
        <v>90</v>
      </c>
      <c r="M52" s="53" t="s">
        <v>157</v>
      </c>
    </row>
    <row r="53" spans="1:13">
      <c r="A53" s="37" t="s">
        <v>211</v>
      </c>
      <c r="B53" s="38">
        <v>1</v>
      </c>
      <c r="C53" s="37" t="s">
        <v>212</v>
      </c>
      <c r="D53" s="38" t="s">
        <v>155</v>
      </c>
      <c r="E53" s="38" t="s">
        <v>156</v>
      </c>
      <c r="F53" s="39">
        <v>107.2</v>
      </c>
      <c r="G53" s="40">
        <v>101.573</v>
      </c>
      <c r="H53" s="40">
        <v>5.6237</v>
      </c>
      <c r="I53" s="50" t="s">
        <v>89</v>
      </c>
      <c r="J53" s="51">
        <f t="shared" si="1"/>
        <v>19330.8891702781</v>
      </c>
      <c r="K53" s="52">
        <v>2072271.31905381</v>
      </c>
      <c r="L53" s="42" t="s">
        <v>90</v>
      </c>
      <c r="M53" s="53" t="s">
        <v>157</v>
      </c>
    </row>
    <row r="54" spans="1:13">
      <c r="A54" s="37" t="s">
        <v>211</v>
      </c>
      <c r="B54" s="38">
        <v>1</v>
      </c>
      <c r="C54" s="37" t="s">
        <v>213</v>
      </c>
      <c r="D54" s="38" t="s">
        <v>165</v>
      </c>
      <c r="E54" s="38" t="s">
        <v>88</v>
      </c>
      <c r="F54" s="39">
        <v>101.06</v>
      </c>
      <c r="G54" s="40">
        <v>95.758</v>
      </c>
      <c r="H54" s="40">
        <v>5.3017</v>
      </c>
      <c r="I54" s="50" t="s">
        <v>89</v>
      </c>
      <c r="J54" s="51">
        <f t="shared" si="1"/>
        <v>20646.5318119452</v>
      </c>
      <c r="K54" s="52">
        <v>2086538.50491518</v>
      </c>
      <c r="L54" s="42" t="s">
        <v>90</v>
      </c>
      <c r="M54" s="53" t="s">
        <v>157</v>
      </c>
    </row>
    <row r="55" spans="1:13">
      <c r="A55" s="37" t="s">
        <v>211</v>
      </c>
      <c r="B55" s="38">
        <v>1</v>
      </c>
      <c r="C55" s="37" t="s">
        <v>214</v>
      </c>
      <c r="D55" s="38" t="s">
        <v>165</v>
      </c>
      <c r="E55" s="38" t="s">
        <v>88</v>
      </c>
      <c r="F55" s="39">
        <v>101.06</v>
      </c>
      <c r="G55" s="40">
        <v>95.758</v>
      </c>
      <c r="H55" s="40">
        <v>5.3017</v>
      </c>
      <c r="I55" s="50" t="s">
        <v>89</v>
      </c>
      <c r="J55" s="51">
        <f t="shared" si="1"/>
        <v>17948.0070681666</v>
      </c>
      <c r="K55" s="52">
        <v>1813825.59430892</v>
      </c>
      <c r="L55" s="42" t="s">
        <v>90</v>
      </c>
      <c r="M55" s="53" t="s">
        <v>157</v>
      </c>
    </row>
    <row r="56" spans="1:13">
      <c r="A56" s="37" t="s">
        <v>211</v>
      </c>
      <c r="B56" s="38">
        <v>1</v>
      </c>
      <c r="C56" s="37" t="s">
        <v>215</v>
      </c>
      <c r="D56" s="38" t="s">
        <v>165</v>
      </c>
      <c r="E56" s="38" t="s">
        <v>88</v>
      </c>
      <c r="F56" s="39">
        <v>101.06</v>
      </c>
      <c r="G56" s="40">
        <v>95.758</v>
      </c>
      <c r="H56" s="40">
        <v>5.3017</v>
      </c>
      <c r="I56" s="50" t="s">
        <v>89</v>
      </c>
      <c r="J56" s="51">
        <f t="shared" si="1"/>
        <v>17798.4371872221</v>
      </c>
      <c r="K56" s="52">
        <v>1798710.06214067</v>
      </c>
      <c r="L56" s="42" t="s">
        <v>90</v>
      </c>
      <c r="M56" s="53" t="s">
        <v>157</v>
      </c>
    </row>
    <row r="57" spans="1:13">
      <c r="A57" s="37" t="s">
        <v>211</v>
      </c>
      <c r="B57" s="38">
        <v>1</v>
      </c>
      <c r="C57" s="37" t="s">
        <v>216</v>
      </c>
      <c r="D57" s="38" t="s">
        <v>165</v>
      </c>
      <c r="E57" s="38" t="s">
        <v>88</v>
      </c>
      <c r="F57" s="39">
        <v>101.06</v>
      </c>
      <c r="G57" s="40">
        <v>95.758</v>
      </c>
      <c r="H57" s="40">
        <v>5.3017</v>
      </c>
      <c r="I57" s="50" t="s">
        <v>89</v>
      </c>
      <c r="J57" s="51">
        <f t="shared" si="1"/>
        <v>17807.7853047812</v>
      </c>
      <c r="K57" s="52">
        <v>1799654.78290119</v>
      </c>
      <c r="L57" s="42" t="s">
        <v>90</v>
      </c>
      <c r="M57" s="53" t="s">
        <v>157</v>
      </c>
    </row>
    <row r="58" spans="1:13">
      <c r="A58" s="37" t="s">
        <v>211</v>
      </c>
      <c r="B58" s="38">
        <v>1</v>
      </c>
      <c r="C58" s="37" t="s">
        <v>217</v>
      </c>
      <c r="D58" s="38" t="s">
        <v>165</v>
      </c>
      <c r="E58" s="38" t="s">
        <v>88</v>
      </c>
      <c r="F58" s="39">
        <v>101.06</v>
      </c>
      <c r="G58" s="40">
        <v>95.758</v>
      </c>
      <c r="H58" s="40">
        <v>5.3017</v>
      </c>
      <c r="I58" s="50" t="s">
        <v>89</v>
      </c>
      <c r="J58" s="51">
        <f t="shared" si="1"/>
        <v>19875.4284362671</v>
      </c>
      <c r="K58" s="52">
        <v>2008610.79776915</v>
      </c>
      <c r="L58" s="42" t="s">
        <v>90</v>
      </c>
      <c r="M58" s="53" t="s">
        <v>157</v>
      </c>
    </row>
    <row r="59" spans="1:13">
      <c r="A59" s="37" t="s">
        <v>218</v>
      </c>
      <c r="B59" s="38">
        <v>1</v>
      </c>
      <c r="C59" s="37" t="s">
        <v>219</v>
      </c>
      <c r="D59" s="38" t="s">
        <v>155</v>
      </c>
      <c r="E59" s="38" t="s">
        <v>156</v>
      </c>
      <c r="F59" s="39">
        <v>107.2</v>
      </c>
      <c r="G59" s="40">
        <v>101.573</v>
      </c>
      <c r="H59" s="40">
        <v>5.6237</v>
      </c>
      <c r="I59" s="50" t="s">
        <v>89</v>
      </c>
      <c r="J59" s="51">
        <f t="shared" si="1"/>
        <v>19134.764731057</v>
      </c>
      <c r="K59" s="52">
        <v>2051246.77916931</v>
      </c>
      <c r="L59" s="42" t="s">
        <v>90</v>
      </c>
      <c r="M59" s="53" t="s">
        <v>157</v>
      </c>
    </row>
    <row r="60" spans="1:13">
      <c r="A60" s="37" t="s">
        <v>218</v>
      </c>
      <c r="B60" s="38">
        <v>1</v>
      </c>
      <c r="C60" s="37" t="s">
        <v>220</v>
      </c>
      <c r="D60" s="38" t="s">
        <v>155</v>
      </c>
      <c r="E60" s="38" t="s">
        <v>156</v>
      </c>
      <c r="F60" s="39">
        <v>107.2</v>
      </c>
      <c r="G60" s="40">
        <v>101.573</v>
      </c>
      <c r="H60" s="40">
        <v>5.6237</v>
      </c>
      <c r="I60" s="50" t="s">
        <v>89</v>
      </c>
      <c r="J60" s="51">
        <f t="shared" si="1"/>
        <v>19303.8259254396</v>
      </c>
      <c r="K60" s="52">
        <v>2069370.13920713</v>
      </c>
      <c r="L60" s="42" t="s">
        <v>90</v>
      </c>
      <c r="M60" s="53" t="s">
        <v>157</v>
      </c>
    </row>
    <row r="61" spans="1:13">
      <c r="A61" s="37" t="s">
        <v>218</v>
      </c>
      <c r="B61" s="38">
        <v>1</v>
      </c>
      <c r="C61" s="37" t="s">
        <v>221</v>
      </c>
      <c r="D61" s="38" t="s">
        <v>165</v>
      </c>
      <c r="E61" s="38" t="s">
        <v>88</v>
      </c>
      <c r="F61" s="39">
        <v>101.06</v>
      </c>
      <c r="G61" s="40">
        <v>95.758</v>
      </c>
      <c r="H61" s="40">
        <v>5.3017</v>
      </c>
      <c r="I61" s="50" t="s">
        <v>89</v>
      </c>
      <c r="J61" s="51">
        <f t="shared" si="1"/>
        <v>20221.8221948179</v>
      </c>
      <c r="K61" s="52">
        <v>2043617.3510083</v>
      </c>
      <c r="L61" s="42" t="s">
        <v>90</v>
      </c>
      <c r="M61" s="53" t="s">
        <v>157</v>
      </c>
    </row>
    <row r="62" spans="1:13">
      <c r="A62" s="37" t="s">
        <v>218</v>
      </c>
      <c r="B62" s="38">
        <v>1</v>
      </c>
      <c r="C62" s="37" t="s">
        <v>222</v>
      </c>
      <c r="D62" s="38" t="s">
        <v>165</v>
      </c>
      <c r="E62" s="38" t="s">
        <v>88</v>
      </c>
      <c r="F62" s="39">
        <v>101.06</v>
      </c>
      <c r="G62" s="40">
        <v>95.758</v>
      </c>
      <c r="H62" s="40">
        <v>5.3017</v>
      </c>
      <c r="I62" s="50" t="s">
        <v>89</v>
      </c>
      <c r="J62" s="51">
        <f t="shared" si="1"/>
        <v>17922.8798582712</v>
      </c>
      <c r="K62" s="52">
        <v>1811286.23847689</v>
      </c>
      <c r="L62" s="42" t="s">
        <v>90</v>
      </c>
      <c r="M62" s="53" t="s">
        <v>157</v>
      </c>
    </row>
    <row r="63" spans="1:13">
      <c r="A63" s="37" t="s">
        <v>218</v>
      </c>
      <c r="B63" s="38">
        <v>1</v>
      </c>
      <c r="C63" s="37" t="s">
        <v>223</v>
      </c>
      <c r="D63" s="38" t="s">
        <v>165</v>
      </c>
      <c r="E63" s="38" t="s">
        <v>88</v>
      </c>
      <c r="F63" s="39">
        <v>101.06</v>
      </c>
      <c r="G63" s="40">
        <v>95.758</v>
      </c>
      <c r="H63" s="40">
        <v>5.3017</v>
      </c>
      <c r="I63" s="50" t="s">
        <v>89</v>
      </c>
      <c r="J63" s="51">
        <f t="shared" si="1"/>
        <v>17773.51937516</v>
      </c>
      <c r="K63" s="52">
        <v>1796191.86805367</v>
      </c>
      <c r="L63" s="42" t="s">
        <v>90</v>
      </c>
      <c r="M63" s="53" t="s">
        <v>157</v>
      </c>
    </row>
    <row r="64" spans="1:13">
      <c r="A64" s="37" t="s">
        <v>218</v>
      </c>
      <c r="B64" s="38">
        <v>1</v>
      </c>
      <c r="C64" s="37" t="s">
        <v>224</v>
      </c>
      <c r="D64" s="38" t="s">
        <v>165</v>
      </c>
      <c r="E64" s="38" t="s">
        <v>88</v>
      </c>
      <c r="F64" s="39">
        <v>101.06</v>
      </c>
      <c r="G64" s="40">
        <v>95.758</v>
      </c>
      <c r="H64" s="40">
        <v>5.3017</v>
      </c>
      <c r="I64" s="50" t="s">
        <v>89</v>
      </c>
      <c r="J64" s="51">
        <f t="shared" si="1"/>
        <v>17782.8544053544</v>
      </c>
      <c r="K64" s="52">
        <v>1797135.26620512</v>
      </c>
      <c r="L64" s="42" t="s">
        <v>90</v>
      </c>
      <c r="M64" s="53" t="s">
        <v>157</v>
      </c>
    </row>
    <row r="65" spans="1:13">
      <c r="A65" s="37" t="s">
        <v>218</v>
      </c>
      <c r="B65" s="38">
        <v>1</v>
      </c>
      <c r="C65" s="37" t="s">
        <v>225</v>
      </c>
      <c r="D65" s="38" t="s">
        <v>165</v>
      </c>
      <c r="E65" s="38" t="s">
        <v>88</v>
      </c>
      <c r="F65" s="39">
        <v>101.06</v>
      </c>
      <c r="G65" s="40">
        <v>95.758</v>
      </c>
      <c r="H65" s="40">
        <v>5.3017</v>
      </c>
      <c r="I65" s="50" t="s">
        <v>89</v>
      </c>
      <c r="J65" s="51">
        <f t="shared" si="1"/>
        <v>19847.6028364563</v>
      </c>
      <c r="K65" s="52">
        <v>2005798.74265227</v>
      </c>
      <c r="L65" s="42" t="s">
        <v>90</v>
      </c>
      <c r="M65" s="53" t="s">
        <v>157</v>
      </c>
    </row>
    <row r="66" spans="1:13">
      <c r="A66" s="37" t="s">
        <v>226</v>
      </c>
      <c r="B66" s="42">
        <v>1</v>
      </c>
      <c r="C66" s="41" t="s">
        <v>227</v>
      </c>
      <c r="D66" s="38" t="s">
        <v>173</v>
      </c>
      <c r="E66" s="38" t="s">
        <v>101</v>
      </c>
      <c r="F66" s="43">
        <v>112.73</v>
      </c>
      <c r="G66" s="44">
        <v>106.988</v>
      </c>
      <c r="H66" s="44">
        <v>5.7432</v>
      </c>
      <c r="I66" s="50" t="s">
        <v>89</v>
      </c>
      <c r="J66" s="51">
        <f t="shared" si="1"/>
        <v>18257.1422100389</v>
      </c>
      <c r="K66" s="55">
        <v>2058127.64133768</v>
      </c>
      <c r="L66" s="42" t="s">
        <v>90</v>
      </c>
      <c r="M66" s="53" t="s">
        <v>157</v>
      </c>
    </row>
    <row r="67" spans="1:13">
      <c r="A67" s="37" t="s">
        <v>226</v>
      </c>
      <c r="B67" s="38">
        <v>1</v>
      </c>
      <c r="C67" s="37" t="s">
        <v>228</v>
      </c>
      <c r="D67" s="38" t="s">
        <v>155</v>
      </c>
      <c r="E67" s="38" t="s">
        <v>156</v>
      </c>
      <c r="F67" s="39">
        <v>107.03</v>
      </c>
      <c r="G67" s="40">
        <v>101.573</v>
      </c>
      <c r="H67" s="40">
        <v>5.4525</v>
      </c>
      <c r="I67" s="50" t="s">
        <v>89</v>
      </c>
      <c r="J67" s="51">
        <f t="shared" si="1"/>
        <v>19453.5391010596</v>
      </c>
      <c r="K67" s="52">
        <v>2082112.28998641</v>
      </c>
      <c r="L67" s="42" t="s">
        <v>90</v>
      </c>
      <c r="M67" s="53" t="s">
        <v>157</v>
      </c>
    </row>
    <row r="68" spans="1:13">
      <c r="A68" s="37" t="s">
        <v>226</v>
      </c>
      <c r="B68" s="42">
        <v>1</v>
      </c>
      <c r="C68" s="41" t="s">
        <v>229</v>
      </c>
      <c r="D68" s="38" t="s">
        <v>155</v>
      </c>
      <c r="E68" s="38" t="s">
        <v>156</v>
      </c>
      <c r="F68" s="43">
        <v>107.03</v>
      </c>
      <c r="G68" s="44">
        <v>101.573</v>
      </c>
      <c r="H68" s="44">
        <v>5.4525</v>
      </c>
      <c r="I68" s="50" t="s">
        <v>89</v>
      </c>
      <c r="J68" s="51">
        <f t="shared" si="1"/>
        <v>17134.5887291673</v>
      </c>
      <c r="K68" s="55">
        <v>1833915.03168278</v>
      </c>
      <c r="L68" s="42" t="s">
        <v>90</v>
      </c>
      <c r="M68" s="53" t="s">
        <v>157</v>
      </c>
    </row>
    <row r="69" spans="1:13">
      <c r="A69" s="37" t="s">
        <v>226</v>
      </c>
      <c r="B69" s="38">
        <v>1</v>
      </c>
      <c r="C69" s="37" t="s">
        <v>230</v>
      </c>
      <c r="D69" s="38" t="s">
        <v>155</v>
      </c>
      <c r="E69" s="38" t="s">
        <v>156</v>
      </c>
      <c r="F69" s="39">
        <v>107.03</v>
      </c>
      <c r="G69" s="40">
        <v>101.573</v>
      </c>
      <c r="H69" s="40">
        <v>5.4525</v>
      </c>
      <c r="I69" s="50" t="s">
        <v>89</v>
      </c>
      <c r="J69" s="51">
        <f t="shared" si="1"/>
        <v>16948.0486250753</v>
      </c>
      <c r="K69" s="52">
        <v>1813949.64434181</v>
      </c>
      <c r="L69" s="42" t="s">
        <v>90</v>
      </c>
      <c r="M69" s="53" t="s">
        <v>157</v>
      </c>
    </row>
    <row r="70" spans="1:13">
      <c r="A70" s="37" t="s">
        <v>226</v>
      </c>
      <c r="B70" s="38">
        <v>1</v>
      </c>
      <c r="C70" s="37" t="s">
        <v>231</v>
      </c>
      <c r="D70" s="38" t="s">
        <v>155</v>
      </c>
      <c r="E70" s="38" t="s">
        <v>156</v>
      </c>
      <c r="F70" s="39">
        <v>107.03</v>
      </c>
      <c r="G70" s="40">
        <v>101.573</v>
      </c>
      <c r="H70" s="40">
        <v>5.4525</v>
      </c>
      <c r="I70" s="50" t="s">
        <v>89</v>
      </c>
      <c r="J70" s="51">
        <f t="shared" ref="J70:J107" si="2">K70/F70</f>
        <v>16812.3830948266</v>
      </c>
      <c r="K70" s="52">
        <v>1799429.36263929</v>
      </c>
      <c r="L70" s="42" t="s">
        <v>90</v>
      </c>
      <c r="M70" s="53" t="s">
        <v>157</v>
      </c>
    </row>
    <row r="71" spans="1:13">
      <c r="A71" s="37" t="s">
        <v>226</v>
      </c>
      <c r="B71" s="38">
        <v>1</v>
      </c>
      <c r="C71" s="37" t="s">
        <v>232</v>
      </c>
      <c r="D71" s="38" t="s">
        <v>155</v>
      </c>
      <c r="E71" s="38" t="s">
        <v>156</v>
      </c>
      <c r="F71" s="39">
        <v>107.03</v>
      </c>
      <c r="G71" s="40">
        <v>101.573</v>
      </c>
      <c r="H71" s="40">
        <v>5.4525</v>
      </c>
      <c r="I71" s="50" t="s">
        <v>89</v>
      </c>
      <c r="J71" s="51">
        <f t="shared" si="2"/>
        <v>16820.8621904672</v>
      </c>
      <c r="K71" s="52">
        <v>1800336.8802457</v>
      </c>
      <c r="L71" s="42" t="s">
        <v>90</v>
      </c>
      <c r="M71" s="53" t="s">
        <v>157</v>
      </c>
    </row>
    <row r="72" spans="1:13">
      <c r="A72" s="37" t="s">
        <v>226</v>
      </c>
      <c r="B72" s="38">
        <v>1</v>
      </c>
      <c r="C72" s="37" t="s">
        <v>233</v>
      </c>
      <c r="D72" s="38" t="s">
        <v>155</v>
      </c>
      <c r="E72" s="38" t="s">
        <v>156</v>
      </c>
      <c r="F72" s="39">
        <v>107.03</v>
      </c>
      <c r="G72" s="40">
        <v>101.573</v>
      </c>
      <c r="H72" s="40">
        <v>5.4525</v>
      </c>
      <c r="I72" s="50" t="s">
        <v>89</v>
      </c>
      <c r="J72" s="51">
        <f t="shared" si="2"/>
        <v>16746.8973348784</v>
      </c>
      <c r="K72" s="52">
        <v>1792420.42175203</v>
      </c>
      <c r="L72" s="42" t="s">
        <v>90</v>
      </c>
      <c r="M72" s="53" t="s">
        <v>157</v>
      </c>
    </row>
    <row r="73" spans="1:13">
      <c r="A73" s="37" t="s">
        <v>226</v>
      </c>
      <c r="B73" s="42">
        <v>1</v>
      </c>
      <c r="C73" s="41" t="s">
        <v>234</v>
      </c>
      <c r="D73" s="38" t="s">
        <v>155</v>
      </c>
      <c r="E73" s="38" t="s">
        <v>156</v>
      </c>
      <c r="F73" s="43">
        <v>107.03</v>
      </c>
      <c r="G73" s="44">
        <v>101.573</v>
      </c>
      <c r="H73" s="44">
        <v>5.4525</v>
      </c>
      <c r="I73" s="50" t="s">
        <v>89</v>
      </c>
      <c r="J73" s="51">
        <f t="shared" si="2"/>
        <v>16737.4204629823</v>
      </c>
      <c r="K73" s="55">
        <v>1791406.112153</v>
      </c>
      <c r="L73" s="42" t="s">
        <v>90</v>
      </c>
      <c r="M73" s="53" t="s">
        <v>157</v>
      </c>
    </row>
    <row r="74" spans="1:13">
      <c r="A74" s="37" t="s">
        <v>226</v>
      </c>
      <c r="B74" s="38">
        <v>1</v>
      </c>
      <c r="C74" s="37" t="s">
        <v>235</v>
      </c>
      <c r="D74" s="38" t="s">
        <v>155</v>
      </c>
      <c r="E74" s="38" t="s">
        <v>156</v>
      </c>
      <c r="F74" s="39">
        <v>107.03</v>
      </c>
      <c r="G74" s="40">
        <v>101.573</v>
      </c>
      <c r="H74" s="40">
        <v>5.4525</v>
      </c>
      <c r="I74" s="50" t="s">
        <v>89</v>
      </c>
      <c r="J74" s="51">
        <f t="shared" si="2"/>
        <v>18702.5732698372</v>
      </c>
      <c r="K74" s="52">
        <v>2001736.41707068</v>
      </c>
      <c r="L74" s="42" t="s">
        <v>90</v>
      </c>
      <c r="M74" s="53" t="s">
        <v>157</v>
      </c>
    </row>
    <row r="75" spans="1:13">
      <c r="A75" s="37" t="s">
        <v>226</v>
      </c>
      <c r="B75" s="38">
        <v>1</v>
      </c>
      <c r="C75" s="37" t="s">
        <v>236</v>
      </c>
      <c r="D75" s="38" t="s">
        <v>165</v>
      </c>
      <c r="E75" s="38" t="s">
        <v>88</v>
      </c>
      <c r="F75" s="39">
        <v>100.9</v>
      </c>
      <c r="G75" s="40">
        <v>95.758</v>
      </c>
      <c r="H75" s="40">
        <v>5.1403</v>
      </c>
      <c r="I75" s="50" t="s">
        <v>89</v>
      </c>
      <c r="J75" s="51">
        <f t="shared" si="2"/>
        <v>19866.3720935351</v>
      </c>
      <c r="K75" s="52">
        <v>2004516.94423769</v>
      </c>
      <c r="L75" s="42" t="s">
        <v>90</v>
      </c>
      <c r="M75" s="53" t="s">
        <v>157</v>
      </c>
    </row>
    <row r="76" spans="1:13">
      <c r="A76" s="37" t="s">
        <v>226</v>
      </c>
      <c r="B76" s="38">
        <v>1</v>
      </c>
      <c r="C76" s="37" t="s">
        <v>237</v>
      </c>
      <c r="D76" s="38" t="s">
        <v>165</v>
      </c>
      <c r="E76" s="38" t="s">
        <v>88</v>
      </c>
      <c r="F76" s="39">
        <v>100.9</v>
      </c>
      <c r="G76" s="40">
        <v>95.758</v>
      </c>
      <c r="H76" s="40">
        <v>5.1403</v>
      </c>
      <c r="I76" s="50" t="s">
        <v>89</v>
      </c>
      <c r="J76" s="51">
        <f t="shared" si="2"/>
        <v>17467.7025680694</v>
      </c>
      <c r="K76" s="52">
        <v>1762491.1891182</v>
      </c>
      <c r="L76" s="42" t="s">
        <v>90</v>
      </c>
      <c r="M76" s="53" t="s">
        <v>157</v>
      </c>
    </row>
    <row r="77" spans="1:13">
      <c r="A77" s="37" t="s">
        <v>226</v>
      </c>
      <c r="B77" s="38">
        <v>1</v>
      </c>
      <c r="C77" s="37" t="s">
        <v>238</v>
      </c>
      <c r="D77" s="38" t="s">
        <v>165</v>
      </c>
      <c r="E77" s="38" t="s">
        <v>88</v>
      </c>
      <c r="F77" s="39">
        <v>100.9</v>
      </c>
      <c r="G77" s="40">
        <v>95.758</v>
      </c>
      <c r="H77" s="40">
        <v>5.1403</v>
      </c>
      <c r="I77" s="50" t="s">
        <v>89</v>
      </c>
      <c r="J77" s="51">
        <f t="shared" si="2"/>
        <v>17269.8150954005</v>
      </c>
      <c r="K77" s="52">
        <v>1742524.34312591</v>
      </c>
      <c r="L77" s="42" t="s">
        <v>90</v>
      </c>
      <c r="M77" s="53" t="s">
        <v>157</v>
      </c>
    </row>
    <row r="78" spans="1:13">
      <c r="A78" s="37" t="s">
        <v>226</v>
      </c>
      <c r="B78" s="38">
        <v>1</v>
      </c>
      <c r="C78" s="37" t="s">
        <v>239</v>
      </c>
      <c r="D78" s="38" t="s">
        <v>165</v>
      </c>
      <c r="E78" s="38" t="s">
        <v>88</v>
      </c>
      <c r="F78" s="39">
        <v>100.9</v>
      </c>
      <c r="G78" s="40">
        <v>95.758</v>
      </c>
      <c r="H78" s="40">
        <v>5.1403</v>
      </c>
      <c r="I78" s="50" t="s">
        <v>89</v>
      </c>
      <c r="J78" s="51">
        <f t="shared" si="2"/>
        <v>17125.8969334596</v>
      </c>
      <c r="K78" s="52">
        <v>1728003.00058607</v>
      </c>
      <c r="L78" s="42" t="s">
        <v>90</v>
      </c>
      <c r="M78" s="53" t="s">
        <v>157</v>
      </c>
    </row>
    <row r="79" spans="1:13">
      <c r="A79" s="37" t="s">
        <v>226</v>
      </c>
      <c r="B79" s="38">
        <v>1</v>
      </c>
      <c r="C79" s="37" t="s">
        <v>240</v>
      </c>
      <c r="D79" s="38" t="s">
        <v>165</v>
      </c>
      <c r="E79" s="38" t="s">
        <v>88</v>
      </c>
      <c r="F79" s="39">
        <v>100.9</v>
      </c>
      <c r="G79" s="40">
        <v>95.758</v>
      </c>
      <c r="H79" s="40">
        <v>5.1403</v>
      </c>
      <c r="I79" s="50" t="s">
        <v>89</v>
      </c>
      <c r="J79" s="51">
        <f t="shared" si="2"/>
        <v>17134.8918185809</v>
      </c>
      <c r="K79" s="52">
        <v>1728910.58449481</v>
      </c>
      <c r="L79" s="42" t="s">
        <v>90</v>
      </c>
      <c r="M79" s="53" t="s">
        <v>157</v>
      </c>
    </row>
    <row r="80" spans="1:13">
      <c r="A80" s="37" t="s">
        <v>226</v>
      </c>
      <c r="B80" s="38">
        <v>1</v>
      </c>
      <c r="C80" s="37" t="s">
        <v>241</v>
      </c>
      <c r="D80" s="38" t="s">
        <v>165</v>
      </c>
      <c r="E80" s="38" t="s">
        <v>88</v>
      </c>
      <c r="F80" s="39">
        <v>100.9</v>
      </c>
      <c r="G80" s="40">
        <v>95.758</v>
      </c>
      <c r="H80" s="40">
        <v>5.1403</v>
      </c>
      <c r="I80" s="50" t="s">
        <v>89</v>
      </c>
      <c r="J80" s="51">
        <f t="shared" si="2"/>
        <v>17113.6021709546</v>
      </c>
      <c r="K80" s="52">
        <v>1726762.45904932</v>
      </c>
      <c r="L80" s="42" t="s">
        <v>90</v>
      </c>
      <c r="M80" s="53" t="s">
        <v>157</v>
      </c>
    </row>
    <row r="81" spans="1:13">
      <c r="A81" s="37" t="s">
        <v>226</v>
      </c>
      <c r="B81" s="38">
        <v>1</v>
      </c>
      <c r="C81" s="37" t="s">
        <v>242</v>
      </c>
      <c r="D81" s="38" t="s">
        <v>165</v>
      </c>
      <c r="E81" s="38" t="s">
        <v>88</v>
      </c>
      <c r="F81" s="39">
        <v>100.9</v>
      </c>
      <c r="G81" s="40">
        <v>95.758</v>
      </c>
      <c r="H81" s="40">
        <v>5.1403</v>
      </c>
      <c r="I81" s="50" t="s">
        <v>89</v>
      </c>
      <c r="J81" s="51">
        <f t="shared" si="2"/>
        <v>17079.8471506835</v>
      </c>
      <c r="K81" s="52">
        <v>1723356.57750396</v>
      </c>
      <c r="L81" s="42" t="s">
        <v>90</v>
      </c>
      <c r="M81" s="53" t="s">
        <v>157</v>
      </c>
    </row>
    <row r="82" spans="1:13">
      <c r="A82" s="37" t="s">
        <v>226</v>
      </c>
      <c r="B82" s="38">
        <v>1</v>
      </c>
      <c r="C82" s="37" t="s">
        <v>243</v>
      </c>
      <c r="D82" s="38" t="s">
        <v>165</v>
      </c>
      <c r="E82" s="38" t="s">
        <v>88</v>
      </c>
      <c r="F82" s="39">
        <v>100.9</v>
      </c>
      <c r="G82" s="40">
        <v>95.758</v>
      </c>
      <c r="H82" s="40">
        <v>5.1403</v>
      </c>
      <c r="I82" s="50" t="s">
        <v>89</v>
      </c>
      <c r="J82" s="51">
        <f t="shared" si="2"/>
        <v>19124.4059985352</v>
      </c>
      <c r="K82" s="52">
        <v>1929652.5652522</v>
      </c>
      <c r="L82" s="42" t="s">
        <v>90</v>
      </c>
      <c r="M82" s="53" t="s">
        <v>157</v>
      </c>
    </row>
    <row r="83" spans="1:13">
      <c r="A83" s="37" t="s">
        <v>244</v>
      </c>
      <c r="B83" s="42">
        <v>1</v>
      </c>
      <c r="C83" s="41" t="s">
        <v>245</v>
      </c>
      <c r="D83" s="38" t="s">
        <v>173</v>
      </c>
      <c r="E83" s="38" t="s">
        <v>101</v>
      </c>
      <c r="F83" s="43">
        <v>112.73</v>
      </c>
      <c r="G83" s="44">
        <v>106.988</v>
      </c>
      <c r="H83" s="44">
        <v>5.7432</v>
      </c>
      <c r="I83" s="50" t="s">
        <v>89</v>
      </c>
      <c r="J83" s="51">
        <f t="shared" si="2"/>
        <v>19891.5582535085</v>
      </c>
      <c r="K83" s="55">
        <v>2242375.36191801</v>
      </c>
      <c r="L83" s="42" t="s">
        <v>90</v>
      </c>
      <c r="M83" s="53" t="s">
        <v>157</v>
      </c>
    </row>
    <row r="84" spans="1:13">
      <c r="A84" s="37" t="s">
        <v>244</v>
      </c>
      <c r="B84" s="38">
        <v>1</v>
      </c>
      <c r="C84" s="37" t="s">
        <v>246</v>
      </c>
      <c r="D84" s="38" t="s">
        <v>155</v>
      </c>
      <c r="E84" s="38" t="s">
        <v>156</v>
      </c>
      <c r="F84" s="39">
        <v>107.03</v>
      </c>
      <c r="G84" s="40">
        <v>101.573</v>
      </c>
      <c r="H84" s="40">
        <v>5.4525</v>
      </c>
      <c r="I84" s="50" t="s">
        <v>89</v>
      </c>
      <c r="J84" s="51">
        <f t="shared" si="2"/>
        <v>19178.9971119444</v>
      </c>
      <c r="K84" s="52">
        <v>2052728.06089141</v>
      </c>
      <c r="L84" s="42" t="s">
        <v>90</v>
      </c>
      <c r="M84" s="53" t="s">
        <v>157</v>
      </c>
    </row>
    <row r="85" spans="1:13">
      <c r="A85" s="37" t="s">
        <v>244</v>
      </c>
      <c r="B85" s="38">
        <v>1</v>
      </c>
      <c r="C85" s="37" t="s">
        <v>247</v>
      </c>
      <c r="D85" s="38" t="s">
        <v>155</v>
      </c>
      <c r="E85" s="38" t="s">
        <v>156</v>
      </c>
      <c r="F85" s="39">
        <v>107.03</v>
      </c>
      <c r="G85" s="40">
        <v>101.573</v>
      </c>
      <c r="H85" s="40">
        <v>5.4525</v>
      </c>
      <c r="I85" s="50" t="s">
        <v>89</v>
      </c>
      <c r="J85" s="51">
        <f t="shared" si="2"/>
        <v>18438.6294372833</v>
      </c>
      <c r="K85" s="52">
        <v>1973486.50867243</v>
      </c>
      <c r="L85" s="42" t="s">
        <v>90</v>
      </c>
      <c r="M85" s="53" t="s">
        <v>157</v>
      </c>
    </row>
    <row r="86" spans="1:13">
      <c r="A86" s="37" t="s">
        <v>244</v>
      </c>
      <c r="B86" s="38">
        <v>1</v>
      </c>
      <c r="C86" s="37" t="s">
        <v>248</v>
      </c>
      <c r="D86" s="38" t="s">
        <v>165</v>
      </c>
      <c r="E86" s="38" t="s">
        <v>88</v>
      </c>
      <c r="F86" s="39">
        <v>100.9</v>
      </c>
      <c r="G86" s="40">
        <v>95.758</v>
      </c>
      <c r="H86" s="40">
        <v>5.1403</v>
      </c>
      <c r="I86" s="50" t="s">
        <v>89</v>
      </c>
      <c r="J86" s="51">
        <f t="shared" si="2"/>
        <v>19586.0039156562</v>
      </c>
      <c r="K86" s="52">
        <v>1976227.79508971</v>
      </c>
      <c r="L86" s="42" t="s">
        <v>90</v>
      </c>
      <c r="M86" s="53" t="s">
        <v>157</v>
      </c>
    </row>
    <row r="87" spans="1:13">
      <c r="A87" s="37" t="s">
        <v>244</v>
      </c>
      <c r="B87" s="38">
        <v>1</v>
      </c>
      <c r="C87" s="37" t="s">
        <v>249</v>
      </c>
      <c r="D87" s="38" t="s">
        <v>165</v>
      </c>
      <c r="E87" s="38" t="s">
        <v>88</v>
      </c>
      <c r="F87" s="39">
        <v>100.9</v>
      </c>
      <c r="G87" s="40">
        <v>95.758</v>
      </c>
      <c r="H87" s="40">
        <v>5.1403</v>
      </c>
      <c r="I87" s="50" t="s">
        <v>89</v>
      </c>
      <c r="J87" s="51">
        <f t="shared" si="2"/>
        <v>17221.1860970357</v>
      </c>
      <c r="K87" s="52">
        <v>1737617.6771909</v>
      </c>
      <c r="L87" s="42" t="s">
        <v>90</v>
      </c>
      <c r="M87" s="53" t="s">
        <v>157</v>
      </c>
    </row>
    <row r="88" spans="1:13">
      <c r="A88" s="37" t="s">
        <v>244</v>
      </c>
      <c r="B88" s="38">
        <v>1</v>
      </c>
      <c r="C88" s="37" t="s">
        <v>250</v>
      </c>
      <c r="D88" s="38" t="s">
        <v>165</v>
      </c>
      <c r="E88" s="38" t="s">
        <v>88</v>
      </c>
      <c r="F88" s="39">
        <v>100.9</v>
      </c>
      <c r="G88" s="40">
        <v>95.758</v>
      </c>
      <c r="H88" s="40">
        <v>5.1403</v>
      </c>
      <c r="I88" s="50" t="s">
        <v>89</v>
      </c>
      <c r="J88" s="51">
        <f t="shared" si="2"/>
        <v>17026.0913511855</v>
      </c>
      <c r="K88" s="52">
        <v>1717932.61733462</v>
      </c>
      <c r="L88" s="42" t="s">
        <v>90</v>
      </c>
      <c r="M88" s="53" t="s">
        <v>157</v>
      </c>
    </row>
    <row r="89" spans="1:13">
      <c r="A89" s="37" t="s">
        <v>244</v>
      </c>
      <c r="B89" s="38">
        <v>1</v>
      </c>
      <c r="C89" s="37" t="s">
        <v>251</v>
      </c>
      <c r="D89" s="38" t="s">
        <v>165</v>
      </c>
      <c r="E89" s="38" t="s">
        <v>88</v>
      </c>
      <c r="F89" s="39">
        <v>100.9</v>
      </c>
      <c r="G89" s="40">
        <v>95.758</v>
      </c>
      <c r="H89" s="40">
        <v>5.1403</v>
      </c>
      <c r="I89" s="50" t="s">
        <v>89</v>
      </c>
      <c r="J89" s="51">
        <f t="shared" si="2"/>
        <v>16884.2042632946</v>
      </c>
      <c r="K89" s="52">
        <v>1703616.21016643</v>
      </c>
      <c r="L89" s="42" t="s">
        <v>90</v>
      </c>
      <c r="M89" s="53" t="s">
        <v>157</v>
      </c>
    </row>
    <row r="90" ht="12" customHeight="1" spans="1:13">
      <c r="A90" s="37" t="s">
        <v>244</v>
      </c>
      <c r="B90" s="38">
        <v>1</v>
      </c>
      <c r="C90" s="37" t="s">
        <v>252</v>
      </c>
      <c r="D90" s="38" t="s">
        <v>165</v>
      </c>
      <c r="E90" s="38" t="s">
        <v>88</v>
      </c>
      <c r="F90" s="39">
        <v>100.9</v>
      </c>
      <c r="G90" s="40">
        <v>95.758</v>
      </c>
      <c r="H90" s="40">
        <v>5.1403</v>
      </c>
      <c r="I90" s="50" t="s">
        <v>89</v>
      </c>
      <c r="J90" s="51">
        <f t="shared" si="2"/>
        <v>16893.0722062878</v>
      </c>
      <c r="K90" s="52">
        <v>1704510.98561444</v>
      </c>
      <c r="L90" s="42" t="s">
        <v>90</v>
      </c>
      <c r="M90" s="53" t="s">
        <v>157</v>
      </c>
    </row>
    <row r="91" spans="1:13">
      <c r="A91" s="37" t="s">
        <v>244</v>
      </c>
      <c r="B91" s="38">
        <v>1</v>
      </c>
      <c r="C91" s="37" t="s">
        <v>253</v>
      </c>
      <c r="D91" s="38" t="s">
        <v>165</v>
      </c>
      <c r="E91" s="38" t="s">
        <v>88</v>
      </c>
      <c r="F91" s="39">
        <v>100.9</v>
      </c>
      <c r="G91" s="40">
        <v>95.758</v>
      </c>
      <c r="H91" s="40">
        <v>5.1403</v>
      </c>
      <c r="I91" s="50" t="s">
        <v>89</v>
      </c>
      <c r="J91" s="51">
        <f t="shared" si="2"/>
        <v>18854.5089666271</v>
      </c>
      <c r="K91" s="52">
        <v>1902419.95473267</v>
      </c>
      <c r="L91" s="42" t="s">
        <v>90</v>
      </c>
      <c r="M91" s="53" t="s">
        <v>157</v>
      </c>
    </row>
    <row r="92" spans="1:13">
      <c r="A92" s="37" t="s">
        <v>254</v>
      </c>
      <c r="B92" s="42">
        <v>1</v>
      </c>
      <c r="C92" s="41" t="s">
        <v>255</v>
      </c>
      <c r="D92" s="38" t="s">
        <v>173</v>
      </c>
      <c r="E92" s="38" t="s">
        <v>101</v>
      </c>
      <c r="F92" s="43">
        <v>112.91</v>
      </c>
      <c r="G92" s="44">
        <v>106.988</v>
      </c>
      <c r="H92" s="44">
        <v>5.9235</v>
      </c>
      <c r="I92" s="50" t="s">
        <v>89</v>
      </c>
      <c r="J92" s="51">
        <f t="shared" si="2"/>
        <v>22314.3729445753</v>
      </c>
      <c r="K92" s="55">
        <v>2519515.849172</v>
      </c>
      <c r="L92" s="42" t="s">
        <v>90</v>
      </c>
      <c r="M92" s="53" t="s">
        <v>157</v>
      </c>
    </row>
    <row r="93" spans="1:13">
      <c r="A93" s="37" t="s">
        <v>254</v>
      </c>
      <c r="B93" s="38">
        <v>1</v>
      </c>
      <c r="C93" s="37" t="s">
        <v>256</v>
      </c>
      <c r="D93" s="38" t="s">
        <v>155</v>
      </c>
      <c r="E93" s="38" t="s">
        <v>156</v>
      </c>
      <c r="F93" s="39">
        <v>107.2</v>
      </c>
      <c r="G93" s="40">
        <v>101.573</v>
      </c>
      <c r="H93" s="40">
        <v>5.6237</v>
      </c>
      <c r="I93" s="50" t="s">
        <v>89</v>
      </c>
      <c r="J93" s="51">
        <f t="shared" si="2"/>
        <v>19602.1866104013</v>
      </c>
      <c r="K93" s="52">
        <v>2101354.40463502</v>
      </c>
      <c r="L93" s="42" t="s">
        <v>90</v>
      </c>
      <c r="M93" s="53" t="s">
        <v>157</v>
      </c>
    </row>
    <row r="94" spans="1:13">
      <c r="A94" s="37" t="s">
        <v>254</v>
      </c>
      <c r="B94" s="42">
        <v>1</v>
      </c>
      <c r="C94" s="41" t="s">
        <v>257</v>
      </c>
      <c r="D94" s="38" t="s">
        <v>155</v>
      </c>
      <c r="E94" s="38" t="s">
        <v>156</v>
      </c>
      <c r="F94" s="43">
        <v>107.2</v>
      </c>
      <c r="G94" s="44">
        <v>101.573</v>
      </c>
      <c r="H94" s="44">
        <v>5.6237</v>
      </c>
      <c r="I94" s="50" t="s">
        <v>89</v>
      </c>
      <c r="J94" s="51">
        <f t="shared" si="2"/>
        <v>17188.5443283582</v>
      </c>
      <c r="K94" s="55">
        <v>1842611.952</v>
      </c>
      <c r="L94" s="42" t="s">
        <v>90</v>
      </c>
      <c r="M94" s="53" t="s">
        <v>157</v>
      </c>
    </row>
    <row r="95" spans="1:13">
      <c r="A95" s="37" t="s">
        <v>254</v>
      </c>
      <c r="B95" s="42">
        <v>1</v>
      </c>
      <c r="C95" s="41" t="s">
        <v>258</v>
      </c>
      <c r="D95" s="38" t="s">
        <v>155</v>
      </c>
      <c r="E95" s="38" t="s">
        <v>156</v>
      </c>
      <c r="F95" s="43">
        <v>107.2</v>
      </c>
      <c r="G95" s="44">
        <v>101.573</v>
      </c>
      <c r="H95" s="44">
        <v>5.6237</v>
      </c>
      <c r="I95" s="50" t="s">
        <v>89</v>
      </c>
      <c r="J95" s="51">
        <f t="shared" si="2"/>
        <v>18615.2223195383</v>
      </c>
      <c r="K95" s="55">
        <v>1995551.83265451</v>
      </c>
      <c r="L95" s="42" t="s">
        <v>90</v>
      </c>
      <c r="M95" s="53" t="s">
        <v>157</v>
      </c>
    </row>
    <row r="96" spans="1:13">
      <c r="A96" s="37" t="s">
        <v>254</v>
      </c>
      <c r="B96" s="38">
        <v>1</v>
      </c>
      <c r="C96" s="37" t="s">
        <v>259</v>
      </c>
      <c r="D96" s="38" t="s">
        <v>165</v>
      </c>
      <c r="E96" s="38" t="s">
        <v>88</v>
      </c>
      <c r="F96" s="39">
        <v>101.06</v>
      </c>
      <c r="G96" s="40">
        <v>95.758</v>
      </c>
      <c r="H96" s="40">
        <v>5.3017</v>
      </c>
      <c r="I96" s="50" t="s">
        <v>89</v>
      </c>
      <c r="J96" s="51">
        <f t="shared" si="2"/>
        <v>20122.4580044481</v>
      </c>
      <c r="K96" s="52">
        <v>2033575.60592953</v>
      </c>
      <c r="L96" s="42" t="s">
        <v>90</v>
      </c>
      <c r="M96" s="53" t="s">
        <v>157</v>
      </c>
    </row>
    <row r="97" spans="1:13">
      <c r="A97" s="37" t="s">
        <v>254</v>
      </c>
      <c r="B97" s="38">
        <v>1</v>
      </c>
      <c r="C97" s="37" t="s">
        <v>260</v>
      </c>
      <c r="D97" s="38" t="s">
        <v>261</v>
      </c>
      <c r="E97" s="38" t="s">
        <v>88</v>
      </c>
      <c r="F97" s="39">
        <v>101.06</v>
      </c>
      <c r="G97" s="40">
        <v>95.758</v>
      </c>
      <c r="H97" s="40">
        <v>5.3017</v>
      </c>
      <c r="I97" s="50" t="s">
        <v>89</v>
      </c>
      <c r="J97" s="51">
        <f t="shared" si="2"/>
        <v>17692.8686176451</v>
      </c>
      <c r="K97" s="52">
        <v>1788041.30249921</v>
      </c>
      <c r="L97" s="42" t="s">
        <v>90</v>
      </c>
      <c r="M97" s="53" t="s">
        <v>157</v>
      </c>
    </row>
    <row r="98" spans="1:13">
      <c r="A98" s="37" t="s">
        <v>254</v>
      </c>
      <c r="B98" s="38">
        <v>1</v>
      </c>
      <c r="C98" s="37" t="s">
        <v>262</v>
      </c>
      <c r="D98" s="38" t="s">
        <v>263</v>
      </c>
      <c r="E98" s="38" t="s">
        <v>88</v>
      </c>
      <c r="F98" s="39">
        <v>101.06</v>
      </c>
      <c r="G98" s="40">
        <v>95.758</v>
      </c>
      <c r="H98" s="40">
        <v>5.3017</v>
      </c>
      <c r="I98" s="50" t="s">
        <v>89</v>
      </c>
      <c r="J98" s="51">
        <f t="shared" si="2"/>
        <v>17492.4302920343</v>
      </c>
      <c r="K98" s="52">
        <v>1767785.00531299</v>
      </c>
      <c r="L98" s="42" t="s">
        <v>90</v>
      </c>
      <c r="M98" s="53" t="s">
        <v>157</v>
      </c>
    </row>
    <row r="99" spans="1:13">
      <c r="A99" s="37" t="s">
        <v>254</v>
      </c>
      <c r="B99" s="38">
        <v>1</v>
      </c>
      <c r="C99" s="37" t="s">
        <v>264</v>
      </c>
      <c r="D99" s="38" t="s">
        <v>265</v>
      </c>
      <c r="E99" s="38" t="s">
        <v>88</v>
      </c>
      <c r="F99" s="39">
        <v>101.06</v>
      </c>
      <c r="G99" s="40">
        <v>95.758</v>
      </c>
      <c r="H99" s="40">
        <v>5.3017</v>
      </c>
      <c r="I99" s="50" t="s">
        <v>89</v>
      </c>
      <c r="J99" s="51">
        <f t="shared" si="2"/>
        <v>17416.226299624</v>
      </c>
      <c r="K99" s="52">
        <v>1760083.82984</v>
      </c>
      <c r="L99" s="42" t="s">
        <v>90</v>
      </c>
      <c r="M99" s="53" t="s">
        <v>157</v>
      </c>
    </row>
    <row r="100" spans="1:13">
      <c r="A100" s="37" t="s">
        <v>254</v>
      </c>
      <c r="B100" s="42">
        <v>1</v>
      </c>
      <c r="C100" s="41" t="s">
        <v>266</v>
      </c>
      <c r="D100" s="38" t="s">
        <v>267</v>
      </c>
      <c r="E100" s="38" t="s">
        <v>88</v>
      </c>
      <c r="F100" s="43">
        <v>101.06</v>
      </c>
      <c r="G100" s="44">
        <v>95.758</v>
      </c>
      <c r="H100" s="44">
        <v>5.3017</v>
      </c>
      <c r="I100" s="50" t="s">
        <v>89</v>
      </c>
      <c r="J100" s="51">
        <f t="shared" si="2"/>
        <v>17320.1057594498</v>
      </c>
      <c r="K100" s="55">
        <v>1750369.88805</v>
      </c>
      <c r="L100" s="42" t="s">
        <v>90</v>
      </c>
      <c r="M100" s="53" t="s">
        <v>157</v>
      </c>
    </row>
    <row r="101" spans="1:13">
      <c r="A101" s="37" t="s">
        <v>268</v>
      </c>
      <c r="B101" s="38">
        <v>1</v>
      </c>
      <c r="C101" s="37" t="s">
        <v>269</v>
      </c>
      <c r="D101" s="38" t="s">
        <v>155</v>
      </c>
      <c r="E101" s="38" t="s">
        <v>156</v>
      </c>
      <c r="F101" s="39">
        <v>107.2</v>
      </c>
      <c r="G101" s="40">
        <v>101.573</v>
      </c>
      <c r="H101" s="40">
        <v>5.6237</v>
      </c>
      <c r="I101" s="50" t="s">
        <v>89</v>
      </c>
      <c r="J101" s="51">
        <f t="shared" si="2"/>
        <v>19137.5802785753</v>
      </c>
      <c r="K101" s="52">
        <v>2051548.60586327</v>
      </c>
      <c r="L101" s="42" t="s">
        <v>90</v>
      </c>
      <c r="M101" s="53" t="s">
        <v>157</v>
      </c>
    </row>
    <row r="102" spans="1:13">
      <c r="A102" s="37" t="s">
        <v>268</v>
      </c>
      <c r="B102" s="38">
        <v>1</v>
      </c>
      <c r="C102" s="37" t="s">
        <v>270</v>
      </c>
      <c r="D102" s="38" t="s">
        <v>165</v>
      </c>
      <c r="E102" s="38" t="s">
        <v>88</v>
      </c>
      <c r="F102" s="39">
        <v>101.06</v>
      </c>
      <c r="G102" s="40">
        <v>95.758</v>
      </c>
      <c r="H102" s="40">
        <v>5.3017</v>
      </c>
      <c r="I102" s="50" t="s">
        <v>89</v>
      </c>
      <c r="J102" s="51">
        <f t="shared" si="2"/>
        <v>20031.2651639492</v>
      </c>
      <c r="K102" s="52">
        <v>2024359.65746871</v>
      </c>
      <c r="L102" s="42" t="s">
        <v>90</v>
      </c>
      <c r="M102" s="53" t="s">
        <v>157</v>
      </c>
    </row>
    <row r="103" spans="1:13">
      <c r="A103" s="37" t="s">
        <v>268</v>
      </c>
      <c r="B103" s="38">
        <v>1</v>
      </c>
      <c r="C103" s="37" t="s">
        <v>271</v>
      </c>
      <c r="D103" s="38" t="s">
        <v>261</v>
      </c>
      <c r="E103" s="38" t="s">
        <v>88</v>
      </c>
      <c r="F103" s="39">
        <v>101.06</v>
      </c>
      <c r="G103" s="40">
        <v>95.758</v>
      </c>
      <c r="H103" s="40">
        <v>5.3017</v>
      </c>
      <c r="I103" s="50" t="s">
        <v>89</v>
      </c>
      <c r="J103" s="51">
        <f t="shared" si="2"/>
        <v>17612.6864179624</v>
      </c>
      <c r="K103" s="52">
        <v>1779938.08939928</v>
      </c>
      <c r="L103" s="42" t="s">
        <v>90</v>
      </c>
      <c r="M103" s="53" t="s">
        <v>157</v>
      </c>
    </row>
    <row r="104" spans="1:13">
      <c r="A104" s="37" t="s">
        <v>268</v>
      </c>
      <c r="B104" s="38">
        <v>1</v>
      </c>
      <c r="C104" s="37" t="s">
        <v>272</v>
      </c>
      <c r="D104" s="38" t="s">
        <v>263</v>
      </c>
      <c r="E104" s="38" t="s">
        <v>88</v>
      </c>
      <c r="F104" s="39">
        <v>101.06</v>
      </c>
      <c r="G104" s="40">
        <v>95.758</v>
      </c>
      <c r="H104" s="40">
        <v>5.3017</v>
      </c>
      <c r="I104" s="50" t="s">
        <v>89</v>
      </c>
      <c r="J104" s="51">
        <f t="shared" si="2"/>
        <v>17413.1564575352</v>
      </c>
      <c r="K104" s="52">
        <v>1759773.59159851</v>
      </c>
      <c r="L104" s="42" t="s">
        <v>90</v>
      </c>
      <c r="M104" s="53" t="s">
        <v>157</v>
      </c>
    </row>
    <row r="105" spans="1:13">
      <c r="A105" s="37" t="s">
        <v>268</v>
      </c>
      <c r="B105" s="38">
        <v>1</v>
      </c>
      <c r="C105" s="37" t="s">
        <v>273</v>
      </c>
      <c r="D105" s="38" t="s">
        <v>265</v>
      </c>
      <c r="E105" s="38" t="s">
        <v>88</v>
      </c>
      <c r="F105" s="39">
        <v>101.06</v>
      </c>
      <c r="G105" s="40">
        <v>95.758</v>
      </c>
      <c r="H105" s="40">
        <v>5.3017</v>
      </c>
      <c r="I105" s="50" t="s">
        <v>89</v>
      </c>
      <c r="J105" s="51">
        <f t="shared" si="2"/>
        <v>17268.0437590428</v>
      </c>
      <c r="K105" s="52">
        <v>1745108.50228887</v>
      </c>
      <c r="L105" s="42" t="s">
        <v>90</v>
      </c>
      <c r="M105" s="53" t="s">
        <v>157</v>
      </c>
    </row>
    <row r="106" spans="1:13">
      <c r="A106" s="37" t="s">
        <v>268</v>
      </c>
      <c r="B106" s="38">
        <v>1</v>
      </c>
      <c r="C106" s="37" t="s">
        <v>274</v>
      </c>
      <c r="D106" s="38" t="s">
        <v>275</v>
      </c>
      <c r="E106" s="38" t="s">
        <v>88</v>
      </c>
      <c r="F106" s="39">
        <v>101.06</v>
      </c>
      <c r="G106" s="40">
        <v>95.758</v>
      </c>
      <c r="H106" s="40">
        <v>5.3017</v>
      </c>
      <c r="I106" s="50" t="s">
        <v>89</v>
      </c>
      <c r="J106" s="51">
        <f t="shared" si="2"/>
        <v>19283.1406688662</v>
      </c>
      <c r="K106" s="52">
        <v>1948754.19599562</v>
      </c>
      <c r="L106" s="42" t="s">
        <v>90</v>
      </c>
      <c r="M106" s="53" t="s">
        <v>157</v>
      </c>
    </row>
    <row r="107" spans="1:13">
      <c r="A107" s="57" t="s">
        <v>149</v>
      </c>
      <c r="B107" s="58">
        <v>102</v>
      </c>
      <c r="C107" s="58"/>
      <c r="D107" s="58"/>
      <c r="E107" s="58"/>
      <c r="F107" s="59">
        <f>SUM(F5:F106)</f>
        <v>10549.15</v>
      </c>
      <c r="G107" s="58"/>
      <c r="H107" s="58"/>
      <c r="I107" s="68"/>
      <c r="J107" s="69">
        <f t="shared" si="2"/>
        <v>17948.4490285651</v>
      </c>
      <c r="K107" s="70">
        <f>SUM(K5:K106)</f>
        <v>189340881.069688</v>
      </c>
      <c r="L107" s="58"/>
      <c r="M107" s="71"/>
    </row>
    <row r="108" spans="1:13">
      <c r="A108" s="60" t="s">
        <v>276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72"/>
    </row>
    <row r="109" spans="1:13">
      <c r="A109" s="62"/>
      <c r="B109" s="63"/>
      <c r="C109" s="64"/>
      <c r="D109" s="63"/>
      <c r="E109" s="63"/>
      <c r="F109" s="64"/>
      <c r="G109" s="64"/>
      <c r="H109" s="64"/>
      <c r="I109" s="64"/>
      <c r="J109" s="73" t="s">
        <v>151</v>
      </c>
      <c r="K109" s="73"/>
      <c r="L109" s="73"/>
      <c r="M109" s="74"/>
    </row>
    <row r="110" ht="14.25" spans="1:13">
      <c r="A110" s="65"/>
      <c r="B110" s="66"/>
      <c r="C110" s="67"/>
      <c r="D110" s="66"/>
      <c r="E110" s="66"/>
      <c r="F110" s="67"/>
      <c r="G110" s="67"/>
      <c r="H110" s="67"/>
      <c r="I110" s="67"/>
      <c r="J110" s="75"/>
      <c r="K110" s="75"/>
      <c r="L110" s="75"/>
      <c r="M110" s="76"/>
    </row>
  </sheetData>
  <autoFilter ref="A1:M110">
    <extLst/>
  </autoFilter>
  <mergeCells count="5">
    <mergeCell ref="A1:M1"/>
    <mergeCell ref="A2:M2"/>
    <mergeCell ref="I3:M3"/>
    <mergeCell ref="A108:M108"/>
    <mergeCell ref="J109:L109"/>
  </mergeCells>
  <conditionalFormatting sqref="C5">
    <cfRule type="duplicateValues" dxfId="0" priority="196"/>
  </conditionalFormatting>
  <conditionalFormatting sqref="C6">
    <cfRule type="duplicateValues" dxfId="0" priority="195"/>
  </conditionalFormatting>
  <conditionalFormatting sqref="C7">
    <cfRule type="duplicateValues" dxfId="0" priority="194"/>
  </conditionalFormatting>
  <conditionalFormatting sqref="C8">
    <cfRule type="duplicateValues" dxfId="0" priority="193"/>
  </conditionalFormatting>
  <conditionalFormatting sqref="C9">
    <cfRule type="duplicateValues" dxfId="0" priority="192"/>
  </conditionalFormatting>
  <conditionalFormatting sqref="C10">
    <cfRule type="duplicateValues" dxfId="0" priority="191"/>
  </conditionalFormatting>
  <conditionalFormatting sqref="C11">
    <cfRule type="duplicateValues" dxfId="0" priority="190"/>
  </conditionalFormatting>
  <conditionalFormatting sqref="C12">
    <cfRule type="duplicateValues" dxfId="0" priority="189"/>
  </conditionalFormatting>
  <conditionalFormatting sqref="C13">
    <cfRule type="duplicateValues" dxfId="0" priority="188"/>
  </conditionalFormatting>
  <conditionalFormatting sqref="C14">
    <cfRule type="duplicateValues" dxfId="0" priority="187"/>
  </conditionalFormatting>
  <conditionalFormatting sqref="C15">
    <cfRule type="duplicateValues" dxfId="0" priority="186"/>
  </conditionalFormatting>
  <conditionalFormatting sqref="C16">
    <cfRule type="duplicateValues" dxfId="0" priority="146"/>
  </conditionalFormatting>
  <conditionalFormatting sqref="C17">
    <cfRule type="duplicateValues" dxfId="0" priority="185"/>
  </conditionalFormatting>
  <conditionalFormatting sqref="C18">
    <cfRule type="duplicateValues" dxfId="0" priority="145"/>
  </conditionalFormatting>
  <conditionalFormatting sqref="C19">
    <cfRule type="duplicateValues" dxfId="0" priority="184"/>
  </conditionalFormatting>
  <conditionalFormatting sqref="C20">
    <cfRule type="duplicateValues" dxfId="0" priority="144"/>
  </conditionalFormatting>
  <conditionalFormatting sqref="C21">
    <cfRule type="duplicateValues" dxfId="0" priority="143"/>
  </conditionalFormatting>
  <conditionalFormatting sqref="C22">
    <cfRule type="duplicateValues" dxfId="0" priority="183"/>
  </conditionalFormatting>
  <conditionalFormatting sqref="C23">
    <cfRule type="duplicateValues" dxfId="0" priority="182"/>
  </conditionalFormatting>
  <conditionalFormatting sqref="C24">
    <cfRule type="duplicateValues" dxfId="0" priority="181"/>
  </conditionalFormatting>
  <conditionalFormatting sqref="C25">
    <cfRule type="duplicateValues" dxfId="0" priority="180"/>
  </conditionalFormatting>
  <conditionalFormatting sqref="C26">
    <cfRule type="duplicateValues" dxfId="0" priority="179"/>
  </conditionalFormatting>
  <conditionalFormatting sqref="C27">
    <cfRule type="duplicateValues" dxfId="0" priority="178"/>
  </conditionalFormatting>
  <conditionalFormatting sqref="C28">
    <cfRule type="duplicateValues" dxfId="0" priority="177"/>
  </conditionalFormatting>
  <conditionalFormatting sqref="C29">
    <cfRule type="duplicateValues" dxfId="0" priority="142"/>
  </conditionalFormatting>
  <conditionalFormatting sqref="C30">
    <cfRule type="duplicateValues" dxfId="0" priority="141"/>
  </conditionalFormatting>
  <conditionalFormatting sqref="C31">
    <cfRule type="duplicateValues" dxfId="0" priority="140"/>
  </conditionalFormatting>
  <conditionalFormatting sqref="C32">
    <cfRule type="duplicateValues" dxfId="0" priority="176"/>
  </conditionalFormatting>
  <conditionalFormatting sqref="C33">
    <cfRule type="duplicateValues" dxfId="0" priority="175"/>
  </conditionalFormatting>
  <conditionalFormatting sqref="C34">
    <cfRule type="duplicateValues" dxfId="0" priority="174"/>
  </conditionalFormatting>
  <conditionalFormatting sqref="C35">
    <cfRule type="duplicateValues" dxfId="0" priority="173"/>
  </conditionalFormatting>
  <conditionalFormatting sqref="C36">
    <cfRule type="duplicateValues" dxfId="0" priority="172"/>
  </conditionalFormatting>
  <conditionalFormatting sqref="C37">
    <cfRule type="duplicateValues" dxfId="0" priority="171"/>
  </conditionalFormatting>
  <conditionalFormatting sqref="C38">
    <cfRule type="duplicateValues" dxfId="0" priority="170"/>
  </conditionalFormatting>
  <conditionalFormatting sqref="C39">
    <cfRule type="duplicateValues" dxfId="0" priority="169"/>
  </conditionalFormatting>
  <conditionalFormatting sqref="C40">
    <cfRule type="duplicateValues" dxfId="0" priority="168"/>
  </conditionalFormatting>
  <conditionalFormatting sqref="C41">
    <cfRule type="duplicateValues" dxfId="0" priority="167"/>
  </conditionalFormatting>
  <conditionalFormatting sqref="C42">
    <cfRule type="duplicateValues" dxfId="0" priority="166"/>
  </conditionalFormatting>
  <conditionalFormatting sqref="C43">
    <cfRule type="duplicateValues" dxfId="0" priority="165"/>
  </conditionalFormatting>
  <conditionalFormatting sqref="C44">
    <cfRule type="duplicateValues" dxfId="0" priority="164"/>
  </conditionalFormatting>
  <conditionalFormatting sqref="C45">
    <cfRule type="duplicateValues" dxfId="0" priority="139"/>
  </conditionalFormatting>
  <conditionalFormatting sqref="C46">
    <cfRule type="duplicateValues" dxfId="0" priority="130"/>
  </conditionalFormatting>
  <conditionalFormatting sqref="C47">
    <cfRule type="duplicateValues" dxfId="0" priority="163"/>
  </conditionalFormatting>
  <conditionalFormatting sqref="C48">
    <cfRule type="duplicateValues" dxfId="0" priority="162"/>
  </conditionalFormatting>
  <conditionalFormatting sqref="C49">
    <cfRule type="duplicateValues" dxfId="0" priority="138"/>
  </conditionalFormatting>
  <conditionalFormatting sqref="C50">
    <cfRule type="duplicateValues" dxfId="0" priority="161"/>
  </conditionalFormatting>
  <conditionalFormatting sqref="C51">
    <cfRule type="duplicateValues" dxfId="0" priority="160"/>
  </conditionalFormatting>
  <conditionalFormatting sqref="C52">
    <cfRule type="duplicateValues" dxfId="0" priority="159"/>
  </conditionalFormatting>
  <conditionalFormatting sqref="C53">
    <cfRule type="duplicateValues" dxfId="0" priority="158"/>
  </conditionalFormatting>
  <conditionalFormatting sqref="C54">
    <cfRule type="duplicateValues" dxfId="0" priority="157"/>
  </conditionalFormatting>
  <conditionalFormatting sqref="C55">
    <cfRule type="duplicateValues" dxfId="0" priority="156"/>
  </conditionalFormatting>
  <conditionalFormatting sqref="C56">
    <cfRule type="duplicateValues" dxfId="0" priority="155"/>
  </conditionalFormatting>
  <conditionalFormatting sqref="C57">
    <cfRule type="duplicateValues" dxfId="0" priority="154"/>
  </conditionalFormatting>
  <conditionalFormatting sqref="C58">
    <cfRule type="duplicateValues" dxfId="0" priority="153"/>
  </conditionalFormatting>
  <conditionalFormatting sqref="C59">
    <cfRule type="duplicateValues" dxfId="0" priority="152"/>
  </conditionalFormatting>
  <conditionalFormatting sqref="C60">
    <cfRule type="duplicateValues" dxfId="0" priority="151"/>
  </conditionalFormatting>
  <conditionalFormatting sqref="C61">
    <cfRule type="duplicateValues" dxfId="0" priority="150"/>
  </conditionalFormatting>
  <conditionalFormatting sqref="C62">
    <cfRule type="duplicateValues" dxfId="0" priority="149"/>
  </conditionalFormatting>
  <conditionalFormatting sqref="C66">
    <cfRule type="duplicateValues" dxfId="0" priority="137"/>
  </conditionalFormatting>
  <conditionalFormatting sqref="C68">
    <cfRule type="duplicateValues" dxfId="0" priority="136"/>
  </conditionalFormatting>
  <conditionalFormatting sqref="C73">
    <cfRule type="duplicateValues" dxfId="0" priority="135"/>
  </conditionalFormatting>
  <conditionalFormatting sqref="C83">
    <cfRule type="duplicateValues" dxfId="0" priority="134"/>
  </conditionalFormatting>
  <conditionalFormatting sqref="C92">
    <cfRule type="duplicateValues" dxfId="0" priority="133"/>
  </conditionalFormatting>
  <conditionalFormatting sqref="C100">
    <cfRule type="duplicateValues" dxfId="0" priority="131"/>
  </conditionalFormatting>
  <conditionalFormatting sqref="C94:C95">
    <cfRule type="duplicateValues" dxfId="0" priority="132"/>
  </conditionalFormatting>
  <conditionalFormatting sqref="C63:C65 C67 C69:C72 C74:C82 C84:C91 C93 C96:C99 C101:C106">
    <cfRule type="duplicateValues" dxfId="0" priority="197"/>
  </conditionalFormatting>
  <pageMargins left="0.751388888888889" right="0.751388888888889" top="1" bottom="1" header="0.5" footer="0.5"/>
  <pageSetup paperSize="9" scale="78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opLeftCell="A28" workbookViewId="0">
      <selection activeCell="A28" sqref="$A1:$XFD1048576"/>
    </sheetView>
  </sheetViews>
  <sheetFormatPr defaultColWidth="9" defaultRowHeight="13.5"/>
  <cols>
    <col min="1" max="1" width="9" style="2"/>
    <col min="2" max="2" width="10.75" style="2" customWidth="1"/>
    <col min="3" max="3" width="9" style="2"/>
    <col min="4" max="4" width="10.375" style="2"/>
    <col min="5" max="6" width="9" style="2"/>
    <col min="7" max="7" width="11.625" style="2"/>
    <col min="8" max="9" width="9" style="2"/>
    <col min="10" max="10" width="9.125" style="2" customWidth="1"/>
    <col min="11" max="11" width="18.125" style="2" customWidth="1"/>
    <col min="12" max="16384" width="9" style="2"/>
  </cols>
  <sheetData>
    <row r="1" ht="20.25" spans="1:11">
      <c r="A1" s="3" t="s">
        <v>277</v>
      </c>
      <c r="B1" s="4"/>
      <c r="C1" s="4"/>
      <c r="D1" s="4"/>
      <c r="E1" s="4"/>
      <c r="F1" s="4"/>
      <c r="G1" s="4"/>
      <c r="H1" s="4"/>
      <c r="I1" s="4"/>
      <c r="J1" s="4"/>
      <c r="K1" s="23"/>
    </row>
    <row r="2" s="1" customFormat="1" ht="32" customHeight="1" spans="1:11">
      <c r="A2" s="5" t="s">
        <v>278</v>
      </c>
      <c r="B2" s="6"/>
      <c r="C2" s="6"/>
      <c r="D2" s="6"/>
      <c r="E2" s="6"/>
      <c r="F2" s="6"/>
      <c r="G2" s="6"/>
      <c r="H2" s="6"/>
      <c r="I2" s="6"/>
      <c r="J2" s="6"/>
      <c r="K2" s="24"/>
    </row>
    <row r="3" s="2" customFormat="1" ht="12" customHeight="1" spans="1:11">
      <c r="A3" s="7" t="s">
        <v>72</v>
      </c>
      <c r="B3" s="8"/>
      <c r="C3" s="8"/>
      <c r="D3" s="8"/>
      <c r="E3" s="8"/>
      <c r="F3" s="8"/>
      <c r="G3" s="8"/>
      <c r="H3" s="8"/>
      <c r="I3" s="8"/>
      <c r="J3" s="8"/>
      <c r="K3" s="25"/>
    </row>
    <row r="4" ht="43" customHeight="1" spans="1:11">
      <c r="A4" s="9" t="s">
        <v>279</v>
      </c>
      <c r="B4" s="9" t="s">
        <v>280</v>
      </c>
      <c r="C4" s="9" t="s">
        <v>281</v>
      </c>
      <c r="D4" s="9" t="s">
        <v>282</v>
      </c>
      <c r="E4" s="9" t="s">
        <v>283</v>
      </c>
      <c r="F4" s="9" t="s">
        <v>81</v>
      </c>
      <c r="G4" s="9" t="s">
        <v>284</v>
      </c>
      <c r="H4" s="9" t="s">
        <v>285</v>
      </c>
      <c r="I4" s="9" t="s">
        <v>286</v>
      </c>
      <c r="J4" s="9" t="s">
        <v>83</v>
      </c>
      <c r="K4" s="9" t="s">
        <v>84</v>
      </c>
    </row>
    <row r="5" ht="14.25" spans="1:11">
      <c r="A5" s="10">
        <v>1</v>
      </c>
      <c r="B5" s="11" t="s">
        <v>287</v>
      </c>
      <c r="C5" s="12">
        <v>3.3</v>
      </c>
      <c r="D5" s="13">
        <v>51.01</v>
      </c>
      <c r="E5" s="14" t="s">
        <v>288</v>
      </c>
      <c r="F5" s="14" t="s">
        <v>289</v>
      </c>
      <c r="G5" s="11">
        <v>250000</v>
      </c>
      <c r="H5" s="14" t="s">
        <v>41</v>
      </c>
      <c r="I5" s="14">
        <v>70</v>
      </c>
      <c r="J5" s="14" t="s">
        <v>90</v>
      </c>
      <c r="K5" s="11" t="s">
        <v>290</v>
      </c>
    </row>
    <row r="6" ht="14.25" spans="1:11">
      <c r="A6" s="10">
        <v>2</v>
      </c>
      <c r="B6" s="11" t="s">
        <v>291</v>
      </c>
      <c r="C6" s="12">
        <v>3.3</v>
      </c>
      <c r="D6" s="13">
        <v>51.01</v>
      </c>
      <c r="E6" s="14" t="s">
        <v>288</v>
      </c>
      <c r="F6" s="14" t="s">
        <v>289</v>
      </c>
      <c r="G6" s="11">
        <v>187000</v>
      </c>
      <c r="H6" s="14" t="s">
        <v>41</v>
      </c>
      <c r="I6" s="14">
        <v>70</v>
      </c>
      <c r="J6" s="14" t="s">
        <v>90</v>
      </c>
      <c r="K6" s="11" t="s">
        <v>292</v>
      </c>
    </row>
    <row r="7" ht="14.25" spans="1:11">
      <c r="A7" s="10">
        <v>3</v>
      </c>
      <c r="B7" s="11" t="s">
        <v>293</v>
      </c>
      <c r="C7" s="12">
        <v>3.3</v>
      </c>
      <c r="D7" s="13">
        <v>51.01</v>
      </c>
      <c r="E7" s="14" t="s">
        <v>288</v>
      </c>
      <c r="F7" s="14" t="s">
        <v>289</v>
      </c>
      <c r="G7" s="11">
        <v>187000</v>
      </c>
      <c r="H7" s="14" t="s">
        <v>41</v>
      </c>
      <c r="I7" s="14">
        <v>70</v>
      </c>
      <c r="J7" s="14" t="s">
        <v>90</v>
      </c>
      <c r="K7" s="11" t="s">
        <v>294</v>
      </c>
    </row>
    <row r="8" ht="14.25" spans="1:11">
      <c r="A8" s="10">
        <v>4</v>
      </c>
      <c r="B8" s="11" t="s">
        <v>295</v>
      </c>
      <c r="C8" s="12">
        <v>3.3</v>
      </c>
      <c r="D8" s="13">
        <v>51.01</v>
      </c>
      <c r="E8" s="14" t="s">
        <v>288</v>
      </c>
      <c r="F8" s="14" t="s">
        <v>289</v>
      </c>
      <c r="G8" s="11">
        <v>187000</v>
      </c>
      <c r="H8" s="14" t="s">
        <v>41</v>
      </c>
      <c r="I8" s="14">
        <v>70</v>
      </c>
      <c r="J8" s="14" t="s">
        <v>90</v>
      </c>
      <c r="K8" s="11" t="s">
        <v>296</v>
      </c>
    </row>
    <row r="9" ht="14.25" spans="1:11">
      <c r="A9" s="10">
        <v>5</v>
      </c>
      <c r="B9" s="11" t="s">
        <v>297</v>
      </c>
      <c r="C9" s="12">
        <v>3.3</v>
      </c>
      <c r="D9" s="13">
        <v>67.77</v>
      </c>
      <c r="E9" s="14" t="s">
        <v>288</v>
      </c>
      <c r="F9" s="14" t="s">
        <v>289</v>
      </c>
      <c r="G9" s="11">
        <v>250000</v>
      </c>
      <c r="H9" s="14" t="s">
        <v>41</v>
      </c>
      <c r="I9" s="14">
        <v>70</v>
      </c>
      <c r="J9" s="14" t="s">
        <v>90</v>
      </c>
      <c r="K9" s="11" t="s">
        <v>298</v>
      </c>
    </row>
    <row r="10" ht="14.25" spans="1:11">
      <c r="A10" s="10">
        <v>6</v>
      </c>
      <c r="B10" s="11" t="s">
        <v>299</v>
      </c>
      <c r="C10" s="12">
        <v>3.3</v>
      </c>
      <c r="D10" s="13">
        <v>67.77</v>
      </c>
      <c r="E10" s="14" t="s">
        <v>288</v>
      </c>
      <c r="F10" s="14" t="s">
        <v>289</v>
      </c>
      <c r="G10" s="11">
        <v>250000</v>
      </c>
      <c r="H10" s="14" t="s">
        <v>41</v>
      </c>
      <c r="I10" s="14">
        <v>70</v>
      </c>
      <c r="J10" s="14" t="s">
        <v>90</v>
      </c>
      <c r="K10" s="11" t="s">
        <v>300</v>
      </c>
    </row>
    <row r="11" ht="14.25" spans="1:11">
      <c r="A11" s="10">
        <v>7</v>
      </c>
      <c r="B11" s="11" t="s">
        <v>301</v>
      </c>
      <c r="C11" s="12">
        <v>3.3</v>
      </c>
      <c r="D11" s="13">
        <v>54.36</v>
      </c>
      <c r="E11" s="14" t="s">
        <v>288</v>
      </c>
      <c r="F11" s="14" t="s">
        <v>289</v>
      </c>
      <c r="G11" s="11">
        <v>187000</v>
      </c>
      <c r="H11" s="14" t="s">
        <v>41</v>
      </c>
      <c r="I11" s="14">
        <v>70</v>
      </c>
      <c r="J11" s="14" t="s">
        <v>90</v>
      </c>
      <c r="K11" s="11" t="s">
        <v>302</v>
      </c>
    </row>
    <row r="12" ht="14.25" spans="1:11">
      <c r="A12" s="10">
        <v>8</v>
      </c>
      <c r="B12" s="11" t="s">
        <v>303</v>
      </c>
      <c r="C12" s="12">
        <v>3.3</v>
      </c>
      <c r="D12" s="13">
        <v>54.36</v>
      </c>
      <c r="E12" s="14" t="s">
        <v>288</v>
      </c>
      <c r="F12" s="14" t="s">
        <v>289</v>
      </c>
      <c r="G12" s="11">
        <v>187000</v>
      </c>
      <c r="H12" s="14" t="s">
        <v>41</v>
      </c>
      <c r="I12" s="14">
        <v>70</v>
      </c>
      <c r="J12" s="14" t="s">
        <v>90</v>
      </c>
      <c r="K12" s="11" t="s">
        <v>304</v>
      </c>
    </row>
    <row r="13" ht="14.25" spans="1:11">
      <c r="A13" s="10">
        <v>9</v>
      </c>
      <c r="B13" s="11" t="s">
        <v>305</v>
      </c>
      <c r="C13" s="12">
        <v>3.3</v>
      </c>
      <c r="D13" s="13">
        <v>54.36</v>
      </c>
      <c r="E13" s="14" t="s">
        <v>288</v>
      </c>
      <c r="F13" s="14" t="s">
        <v>289</v>
      </c>
      <c r="G13" s="11">
        <v>187000</v>
      </c>
      <c r="H13" s="14" t="s">
        <v>41</v>
      </c>
      <c r="I13" s="14">
        <v>70</v>
      </c>
      <c r="J13" s="14" t="s">
        <v>90</v>
      </c>
      <c r="K13" s="11" t="s">
        <v>306</v>
      </c>
    </row>
    <row r="14" ht="14.25" spans="1:11">
      <c r="A14" s="10">
        <v>10</v>
      </c>
      <c r="B14" s="11" t="s">
        <v>307</v>
      </c>
      <c r="C14" s="12">
        <v>3.3</v>
      </c>
      <c r="D14" s="13">
        <v>57.76</v>
      </c>
      <c r="E14" s="14" t="s">
        <v>288</v>
      </c>
      <c r="F14" s="14" t="s">
        <v>289</v>
      </c>
      <c r="G14" s="11">
        <v>187000</v>
      </c>
      <c r="H14" s="14" t="s">
        <v>41</v>
      </c>
      <c r="I14" s="14">
        <v>70</v>
      </c>
      <c r="J14" s="14" t="s">
        <v>90</v>
      </c>
      <c r="K14" s="11" t="s">
        <v>308</v>
      </c>
    </row>
    <row r="15" ht="14.25" spans="1:11">
      <c r="A15" s="10">
        <v>11</v>
      </c>
      <c r="B15" s="11" t="s">
        <v>309</v>
      </c>
      <c r="C15" s="12">
        <v>3.3</v>
      </c>
      <c r="D15" s="13">
        <v>57.76</v>
      </c>
      <c r="E15" s="14" t="s">
        <v>288</v>
      </c>
      <c r="F15" s="14" t="s">
        <v>289</v>
      </c>
      <c r="G15" s="11">
        <v>187000</v>
      </c>
      <c r="H15" s="14" t="s">
        <v>41</v>
      </c>
      <c r="I15" s="14">
        <v>70</v>
      </c>
      <c r="J15" s="14" t="s">
        <v>90</v>
      </c>
      <c r="K15" s="11" t="s">
        <v>310</v>
      </c>
    </row>
    <row r="16" ht="14.25" spans="1:11">
      <c r="A16" s="10">
        <v>12</v>
      </c>
      <c r="B16" s="11" t="s">
        <v>311</v>
      </c>
      <c r="C16" s="12">
        <v>3.3</v>
      </c>
      <c r="D16" s="13">
        <v>57.76</v>
      </c>
      <c r="E16" s="14" t="s">
        <v>288</v>
      </c>
      <c r="F16" s="14" t="s">
        <v>289</v>
      </c>
      <c r="G16" s="15">
        <v>250000</v>
      </c>
      <c r="H16" s="14" t="s">
        <v>41</v>
      </c>
      <c r="I16" s="14">
        <v>70</v>
      </c>
      <c r="J16" s="14" t="s">
        <v>90</v>
      </c>
      <c r="K16" s="11" t="s">
        <v>312</v>
      </c>
    </row>
    <row r="17" ht="14.25" spans="1:11">
      <c r="A17" s="10">
        <v>13</v>
      </c>
      <c r="B17" s="11" t="s">
        <v>313</v>
      </c>
      <c r="C17" s="12">
        <v>3.3</v>
      </c>
      <c r="D17" s="13">
        <v>54.23</v>
      </c>
      <c r="E17" s="14" t="s">
        <v>288</v>
      </c>
      <c r="F17" s="14" t="s">
        <v>289</v>
      </c>
      <c r="G17" s="11">
        <v>187000</v>
      </c>
      <c r="H17" s="14" t="s">
        <v>41</v>
      </c>
      <c r="I17" s="14">
        <v>70</v>
      </c>
      <c r="J17" s="14" t="s">
        <v>90</v>
      </c>
      <c r="K17" s="11" t="s">
        <v>314</v>
      </c>
    </row>
    <row r="18" ht="14.25" spans="1:11">
      <c r="A18" s="10">
        <v>14</v>
      </c>
      <c r="B18" s="11" t="s">
        <v>315</v>
      </c>
      <c r="C18" s="12">
        <v>3.3</v>
      </c>
      <c r="D18" s="13">
        <v>54.23</v>
      </c>
      <c r="E18" s="14" t="s">
        <v>288</v>
      </c>
      <c r="F18" s="14" t="s">
        <v>289</v>
      </c>
      <c r="G18" s="11">
        <v>187000</v>
      </c>
      <c r="H18" s="14" t="s">
        <v>41</v>
      </c>
      <c r="I18" s="14">
        <v>70</v>
      </c>
      <c r="J18" s="14" t="s">
        <v>90</v>
      </c>
      <c r="K18" s="11" t="s">
        <v>316</v>
      </c>
    </row>
    <row r="19" ht="14.25" spans="1:11">
      <c r="A19" s="10">
        <v>15</v>
      </c>
      <c r="B19" s="11" t="s">
        <v>317</v>
      </c>
      <c r="C19" s="12">
        <v>3.3</v>
      </c>
      <c r="D19" s="13">
        <v>54.23</v>
      </c>
      <c r="E19" s="14" t="s">
        <v>288</v>
      </c>
      <c r="F19" s="14" t="s">
        <v>289</v>
      </c>
      <c r="G19" s="11">
        <v>187000</v>
      </c>
      <c r="H19" s="14" t="s">
        <v>41</v>
      </c>
      <c r="I19" s="14">
        <v>70</v>
      </c>
      <c r="J19" s="14" t="s">
        <v>90</v>
      </c>
      <c r="K19" s="11" t="s">
        <v>318</v>
      </c>
    </row>
    <row r="20" ht="14.25" spans="1:11">
      <c r="A20" s="10">
        <v>16</v>
      </c>
      <c r="B20" s="11" t="s">
        <v>319</v>
      </c>
      <c r="C20" s="12">
        <v>3.3</v>
      </c>
      <c r="D20" s="13">
        <v>54.23</v>
      </c>
      <c r="E20" s="14" t="s">
        <v>288</v>
      </c>
      <c r="F20" s="14" t="s">
        <v>289</v>
      </c>
      <c r="G20" s="11">
        <v>187000</v>
      </c>
      <c r="H20" s="14" t="s">
        <v>41</v>
      </c>
      <c r="I20" s="14">
        <v>70</v>
      </c>
      <c r="J20" s="14" t="s">
        <v>90</v>
      </c>
      <c r="K20" s="11" t="s">
        <v>320</v>
      </c>
    </row>
    <row r="21" ht="14.25" spans="1:11">
      <c r="A21" s="10">
        <v>17</v>
      </c>
      <c r="B21" s="11" t="s">
        <v>321</v>
      </c>
      <c r="C21" s="12">
        <v>3.3</v>
      </c>
      <c r="D21" s="13">
        <v>54.23</v>
      </c>
      <c r="E21" s="14" t="s">
        <v>288</v>
      </c>
      <c r="F21" s="14" t="s">
        <v>289</v>
      </c>
      <c r="G21" s="15">
        <v>250000</v>
      </c>
      <c r="H21" s="14" t="s">
        <v>41</v>
      </c>
      <c r="I21" s="14">
        <v>70</v>
      </c>
      <c r="J21" s="14" t="s">
        <v>90</v>
      </c>
      <c r="K21" s="11" t="s">
        <v>322</v>
      </c>
    </row>
    <row r="22" ht="14.25" spans="1:11">
      <c r="A22" s="10">
        <v>18</v>
      </c>
      <c r="B22" s="11" t="s">
        <v>323</v>
      </c>
      <c r="C22" s="12">
        <v>3.3</v>
      </c>
      <c r="D22" s="13">
        <v>54.23</v>
      </c>
      <c r="E22" s="14" t="s">
        <v>288</v>
      </c>
      <c r="F22" s="14" t="s">
        <v>289</v>
      </c>
      <c r="G22" s="11">
        <v>187000</v>
      </c>
      <c r="H22" s="14" t="s">
        <v>41</v>
      </c>
      <c r="I22" s="14">
        <v>70</v>
      </c>
      <c r="J22" s="14" t="s">
        <v>90</v>
      </c>
      <c r="K22" s="11" t="s">
        <v>324</v>
      </c>
    </row>
    <row r="23" ht="14.25" spans="1:11">
      <c r="A23" s="10">
        <v>19</v>
      </c>
      <c r="B23" s="11" t="s">
        <v>325</v>
      </c>
      <c r="C23" s="12">
        <v>3.3</v>
      </c>
      <c r="D23" s="13">
        <v>57.62</v>
      </c>
      <c r="E23" s="14" t="s">
        <v>288</v>
      </c>
      <c r="F23" s="14" t="s">
        <v>289</v>
      </c>
      <c r="G23" s="15">
        <v>250000</v>
      </c>
      <c r="H23" s="14" t="s">
        <v>41</v>
      </c>
      <c r="I23" s="14">
        <v>70</v>
      </c>
      <c r="J23" s="14" t="s">
        <v>90</v>
      </c>
      <c r="K23" s="11" t="s">
        <v>326</v>
      </c>
    </row>
    <row r="24" ht="14.25" spans="1:11">
      <c r="A24" s="10">
        <v>20</v>
      </c>
      <c r="B24" s="11" t="s">
        <v>327</v>
      </c>
      <c r="C24" s="12">
        <v>3.3</v>
      </c>
      <c r="D24" s="13">
        <v>57.62</v>
      </c>
      <c r="E24" s="14" t="s">
        <v>288</v>
      </c>
      <c r="F24" s="14" t="s">
        <v>289</v>
      </c>
      <c r="G24" s="11">
        <v>187000</v>
      </c>
      <c r="H24" s="14" t="s">
        <v>41</v>
      </c>
      <c r="I24" s="14">
        <v>70</v>
      </c>
      <c r="J24" s="14" t="s">
        <v>90</v>
      </c>
      <c r="K24" s="11" t="s">
        <v>328</v>
      </c>
    </row>
    <row r="25" ht="14.25" spans="1:11">
      <c r="A25" s="10">
        <v>21</v>
      </c>
      <c r="B25" s="11" t="s">
        <v>329</v>
      </c>
      <c r="C25" s="12">
        <v>3.3</v>
      </c>
      <c r="D25" s="13">
        <v>57.62</v>
      </c>
      <c r="E25" s="14" t="s">
        <v>288</v>
      </c>
      <c r="F25" s="14" t="s">
        <v>289</v>
      </c>
      <c r="G25" s="11">
        <v>187000</v>
      </c>
      <c r="H25" s="14" t="s">
        <v>41</v>
      </c>
      <c r="I25" s="14">
        <v>70</v>
      </c>
      <c r="J25" s="14" t="s">
        <v>90</v>
      </c>
      <c r="K25" s="11" t="s">
        <v>330</v>
      </c>
    </row>
    <row r="26" ht="14.25" spans="1:11">
      <c r="A26" s="10">
        <v>22</v>
      </c>
      <c r="B26" s="11" t="s">
        <v>331</v>
      </c>
      <c r="C26" s="12">
        <v>3.3</v>
      </c>
      <c r="D26" s="13">
        <v>57.62</v>
      </c>
      <c r="E26" s="14" t="s">
        <v>288</v>
      </c>
      <c r="F26" s="14" t="s">
        <v>289</v>
      </c>
      <c r="G26" s="11">
        <v>187000</v>
      </c>
      <c r="H26" s="14" t="s">
        <v>41</v>
      </c>
      <c r="I26" s="14">
        <v>70</v>
      </c>
      <c r="J26" s="14" t="s">
        <v>90</v>
      </c>
      <c r="K26" s="11" t="s">
        <v>332</v>
      </c>
    </row>
    <row r="27" ht="14.25" spans="1:11">
      <c r="A27" s="10">
        <v>23</v>
      </c>
      <c r="B27" s="11" t="s">
        <v>333</v>
      </c>
      <c r="C27" s="12">
        <v>3.3</v>
      </c>
      <c r="D27" s="13">
        <v>57.62</v>
      </c>
      <c r="E27" s="14" t="s">
        <v>288</v>
      </c>
      <c r="F27" s="14" t="s">
        <v>289</v>
      </c>
      <c r="G27" s="11">
        <v>187000</v>
      </c>
      <c r="H27" s="14" t="s">
        <v>41</v>
      </c>
      <c r="I27" s="14">
        <v>70</v>
      </c>
      <c r="J27" s="14" t="s">
        <v>90</v>
      </c>
      <c r="K27" s="11" t="s">
        <v>334</v>
      </c>
    </row>
    <row r="28" ht="14.25" spans="1:11">
      <c r="A28" s="10">
        <v>24</v>
      </c>
      <c r="B28" s="11" t="s">
        <v>335</v>
      </c>
      <c r="C28" s="12">
        <v>3.3</v>
      </c>
      <c r="D28" s="13">
        <v>54.31</v>
      </c>
      <c r="E28" s="14" t="s">
        <v>288</v>
      </c>
      <c r="F28" s="14" t="s">
        <v>289</v>
      </c>
      <c r="G28" s="11">
        <v>187000</v>
      </c>
      <c r="H28" s="14" t="s">
        <v>41</v>
      </c>
      <c r="I28" s="14">
        <v>70</v>
      </c>
      <c r="J28" s="14" t="s">
        <v>90</v>
      </c>
      <c r="K28" s="11" t="s">
        <v>336</v>
      </c>
    </row>
    <row r="29" ht="14.25" spans="1:11">
      <c r="A29" s="10">
        <v>25</v>
      </c>
      <c r="B29" s="11" t="s">
        <v>337</v>
      </c>
      <c r="C29" s="12">
        <v>3.3</v>
      </c>
      <c r="D29" s="13">
        <v>54.31</v>
      </c>
      <c r="E29" s="14" t="s">
        <v>288</v>
      </c>
      <c r="F29" s="14" t="s">
        <v>289</v>
      </c>
      <c r="G29" s="11">
        <v>187000</v>
      </c>
      <c r="H29" s="14" t="s">
        <v>41</v>
      </c>
      <c r="I29" s="14">
        <v>70</v>
      </c>
      <c r="J29" s="14" t="s">
        <v>90</v>
      </c>
      <c r="K29" s="11" t="s">
        <v>338</v>
      </c>
    </row>
    <row r="30" ht="14.25" spans="1:11">
      <c r="A30" s="10">
        <v>26</v>
      </c>
      <c r="B30" s="11" t="s">
        <v>339</v>
      </c>
      <c r="C30" s="12">
        <v>3.3</v>
      </c>
      <c r="D30" s="13">
        <v>54.31</v>
      </c>
      <c r="E30" s="14" t="s">
        <v>288</v>
      </c>
      <c r="F30" s="14" t="s">
        <v>289</v>
      </c>
      <c r="G30" s="11">
        <v>187000</v>
      </c>
      <c r="H30" s="14" t="s">
        <v>41</v>
      </c>
      <c r="I30" s="14">
        <v>70</v>
      </c>
      <c r="J30" s="14" t="s">
        <v>90</v>
      </c>
      <c r="K30" s="11" t="s">
        <v>340</v>
      </c>
    </row>
    <row r="31" ht="14.25" spans="1:11">
      <c r="A31" s="10">
        <v>27</v>
      </c>
      <c r="B31" s="11" t="s">
        <v>341</v>
      </c>
      <c r="C31" s="12">
        <v>3.3</v>
      </c>
      <c r="D31" s="13">
        <v>54.31</v>
      </c>
      <c r="E31" s="14" t="s">
        <v>288</v>
      </c>
      <c r="F31" s="14" t="s">
        <v>289</v>
      </c>
      <c r="G31" s="11">
        <v>187000</v>
      </c>
      <c r="H31" s="14" t="s">
        <v>41</v>
      </c>
      <c r="I31" s="14">
        <v>70</v>
      </c>
      <c r="J31" s="14" t="s">
        <v>90</v>
      </c>
      <c r="K31" s="11" t="s">
        <v>342</v>
      </c>
    </row>
    <row r="32" ht="14.25" spans="1:11">
      <c r="A32" s="10">
        <v>28</v>
      </c>
      <c r="B32" s="11" t="s">
        <v>343</v>
      </c>
      <c r="C32" s="12">
        <v>3.3</v>
      </c>
      <c r="D32" s="13">
        <v>54.31</v>
      </c>
      <c r="E32" s="14" t="s">
        <v>288</v>
      </c>
      <c r="F32" s="14" t="s">
        <v>289</v>
      </c>
      <c r="G32" s="11">
        <v>187000</v>
      </c>
      <c r="H32" s="14" t="s">
        <v>41</v>
      </c>
      <c r="I32" s="14">
        <v>70</v>
      </c>
      <c r="J32" s="14" t="s">
        <v>90</v>
      </c>
      <c r="K32" s="11" t="s">
        <v>344</v>
      </c>
    </row>
    <row r="33" ht="14.25" spans="1:11">
      <c r="A33" s="10">
        <v>29</v>
      </c>
      <c r="B33" s="11" t="s">
        <v>345</v>
      </c>
      <c r="C33" s="12">
        <v>3.3</v>
      </c>
      <c r="D33" s="13">
        <v>54.31</v>
      </c>
      <c r="E33" s="14" t="s">
        <v>288</v>
      </c>
      <c r="F33" s="14" t="s">
        <v>289</v>
      </c>
      <c r="G33" s="11">
        <v>187000</v>
      </c>
      <c r="H33" s="14" t="s">
        <v>41</v>
      </c>
      <c r="I33" s="14">
        <v>70</v>
      </c>
      <c r="J33" s="14" t="s">
        <v>90</v>
      </c>
      <c r="K33" s="11" t="s">
        <v>346</v>
      </c>
    </row>
    <row r="34" ht="14.25" spans="1:11">
      <c r="A34" s="10">
        <v>30</v>
      </c>
      <c r="B34" s="11" t="s">
        <v>347</v>
      </c>
      <c r="C34" s="12">
        <v>3.3</v>
      </c>
      <c r="D34" s="13">
        <v>54.31</v>
      </c>
      <c r="E34" s="14" t="s">
        <v>288</v>
      </c>
      <c r="F34" s="14" t="s">
        <v>289</v>
      </c>
      <c r="G34" s="11">
        <v>187000</v>
      </c>
      <c r="H34" s="14" t="s">
        <v>41</v>
      </c>
      <c r="I34" s="14">
        <v>70</v>
      </c>
      <c r="J34" s="14" t="s">
        <v>90</v>
      </c>
      <c r="K34" s="11" t="s">
        <v>348</v>
      </c>
    </row>
    <row r="35" ht="14.25" spans="1:11">
      <c r="A35" s="10">
        <v>31</v>
      </c>
      <c r="B35" s="11" t="s">
        <v>349</v>
      </c>
      <c r="C35" s="12">
        <v>3.3</v>
      </c>
      <c r="D35" s="13">
        <v>57.71</v>
      </c>
      <c r="E35" s="14" t="s">
        <v>288</v>
      </c>
      <c r="F35" s="14" t="s">
        <v>289</v>
      </c>
      <c r="G35" s="15">
        <v>250000</v>
      </c>
      <c r="H35" s="14" t="s">
        <v>41</v>
      </c>
      <c r="I35" s="14">
        <v>70</v>
      </c>
      <c r="J35" s="14" t="s">
        <v>90</v>
      </c>
      <c r="K35" s="11" t="s">
        <v>350</v>
      </c>
    </row>
    <row r="36" ht="14.25" spans="1:11">
      <c r="A36" s="10">
        <v>32</v>
      </c>
      <c r="B36" s="11" t="s">
        <v>351</v>
      </c>
      <c r="C36" s="12">
        <v>3.3</v>
      </c>
      <c r="D36" s="13">
        <v>57.71</v>
      </c>
      <c r="E36" s="14" t="s">
        <v>288</v>
      </c>
      <c r="F36" s="14" t="s">
        <v>289</v>
      </c>
      <c r="G36" s="11">
        <v>187000</v>
      </c>
      <c r="H36" s="14" t="s">
        <v>41</v>
      </c>
      <c r="I36" s="14">
        <v>70</v>
      </c>
      <c r="J36" s="14" t="s">
        <v>90</v>
      </c>
      <c r="K36" s="11" t="s">
        <v>352</v>
      </c>
    </row>
    <row r="37" ht="14.25" spans="1:11">
      <c r="A37" s="10">
        <v>33</v>
      </c>
      <c r="B37" s="11" t="s">
        <v>353</v>
      </c>
      <c r="C37" s="12">
        <v>3.3</v>
      </c>
      <c r="D37" s="13">
        <v>57.71</v>
      </c>
      <c r="E37" s="14" t="s">
        <v>288</v>
      </c>
      <c r="F37" s="14" t="s">
        <v>289</v>
      </c>
      <c r="G37" s="11">
        <v>187000</v>
      </c>
      <c r="H37" s="14" t="s">
        <v>41</v>
      </c>
      <c r="I37" s="14">
        <v>70</v>
      </c>
      <c r="J37" s="14" t="s">
        <v>90</v>
      </c>
      <c r="K37" s="11" t="s">
        <v>354</v>
      </c>
    </row>
    <row r="38" ht="14.25" spans="1:11">
      <c r="A38" s="10">
        <v>34</v>
      </c>
      <c r="B38" s="11" t="s">
        <v>355</v>
      </c>
      <c r="C38" s="12">
        <v>3.3</v>
      </c>
      <c r="D38" s="13">
        <v>51.01</v>
      </c>
      <c r="E38" s="14" t="s">
        <v>288</v>
      </c>
      <c r="F38" s="14" t="s">
        <v>289</v>
      </c>
      <c r="G38" s="15">
        <v>250000</v>
      </c>
      <c r="H38" s="14" t="s">
        <v>41</v>
      </c>
      <c r="I38" s="14">
        <v>70</v>
      </c>
      <c r="J38" s="14" t="s">
        <v>90</v>
      </c>
      <c r="K38" s="11" t="s">
        <v>356</v>
      </c>
    </row>
    <row r="39" ht="14.25" spans="1:11">
      <c r="A39" s="10">
        <v>35</v>
      </c>
      <c r="B39" s="11" t="s">
        <v>357</v>
      </c>
      <c r="C39" s="12">
        <v>3.3</v>
      </c>
      <c r="D39" s="13">
        <v>51.01</v>
      </c>
      <c r="E39" s="14" t="s">
        <v>288</v>
      </c>
      <c r="F39" s="14" t="s">
        <v>289</v>
      </c>
      <c r="G39" s="15">
        <v>250000</v>
      </c>
      <c r="H39" s="14" t="s">
        <v>41</v>
      </c>
      <c r="I39" s="14">
        <v>70</v>
      </c>
      <c r="J39" s="14" t="s">
        <v>90</v>
      </c>
      <c r="K39" s="11" t="s">
        <v>358</v>
      </c>
    </row>
    <row r="40" ht="14.25" spans="1:11">
      <c r="A40" s="10">
        <v>36</v>
      </c>
      <c r="B40" s="11" t="s">
        <v>359</v>
      </c>
      <c r="C40" s="12">
        <v>3.3</v>
      </c>
      <c r="D40" s="13">
        <v>51.01</v>
      </c>
      <c r="E40" s="14" t="s">
        <v>288</v>
      </c>
      <c r="F40" s="14" t="s">
        <v>289</v>
      </c>
      <c r="G40" s="11">
        <v>187000</v>
      </c>
      <c r="H40" s="14" t="s">
        <v>41</v>
      </c>
      <c r="I40" s="14">
        <v>70</v>
      </c>
      <c r="J40" s="14" t="s">
        <v>90</v>
      </c>
      <c r="K40" s="11" t="s">
        <v>360</v>
      </c>
    </row>
    <row r="41" ht="14.25" spans="1:11">
      <c r="A41" s="10">
        <v>37</v>
      </c>
      <c r="B41" s="11" t="s">
        <v>361</v>
      </c>
      <c r="C41" s="12">
        <v>3.3</v>
      </c>
      <c r="D41" s="13">
        <v>51.01</v>
      </c>
      <c r="E41" s="14" t="s">
        <v>288</v>
      </c>
      <c r="F41" s="14" t="s">
        <v>289</v>
      </c>
      <c r="G41" s="11">
        <v>187000</v>
      </c>
      <c r="H41" s="14" t="s">
        <v>41</v>
      </c>
      <c r="I41" s="14">
        <v>70</v>
      </c>
      <c r="J41" s="14" t="s">
        <v>90</v>
      </c>
      <c r="K41" s="11" t="s">
        <v>362</v>
      </c>
    </row>
    <row r="42" ht="14.25" spans="1:11">
      <c r="A42" s="10">
        <v>38</v>
      </c>
      <c r="B42" s="11" t="s">
        <v>363</v>
      </c>
      <c r="C42" s="12">
        <v>3.3</v>
      </c>
      <c r="D42" s="13">
        <v>51.01</v>
      </c>
      <c r="E42" s="14" t="s">
        <v>288</v>
      </c>
      <c r="F42" s="14" t="s">
        <v>289</v>
      </c>
      <c r="G42" s="11">
        <v>187000</v>
      </c>
      <c r="H42" s="14" t="s">
        <v>41</v>
      </c>
      <c r="I42" s="14">
        <v>70</v>
      </c>
      <c r="J42" s="14" t="s">
        <v>90</v>
      </c>
      <c r="K42" s="11" t="s">
        <v>364</v>
      </c>
    </row>
    <row r="43" ht="14.25" spans="1:11">
      <c r="A43" s="10">
        <v>39</v>
      </c>
      <c r="B43" s="11" t="s">
        <v>365</v>
      </c>
      <c r="C43" s="12">
        <v>3.3</v>
      </c>
      <c r="D43" s="13">
        <v>51.01</v>
      </c>
      <c r="E43" s="14" t="s">
        <v>288</v>
      </c>
      <c r="F43" s="14" t="s">
        <v>289</v>
      </c>
      <c r="G43" s="11">
        <v>187000</v>
      </c>
      <c r="H43" s="14" t="s">
        <v>41</v>
      </c>
      <c r="I43" s="14">
        <v>70</v>
      </c>
      <c r="J43" s="14" t="s">
        <v>90</v>
      </c>
      <c r="K43" s="11" t="s">
        <v>366</v>
      </c>
    </row>
    <row r="44" ht="14.25" spans="1:11">
      <c r="A44" s="10">
        <v>40</v>
      </c>
      <c r="B44" s="11" t="s">
        <v>367</v>
      </c>
      <c r="C44" s="12">
        <v>3.3</v>
      </c>
      <c r="D44" s="13">
        <v>76.64</v>
      </c>
      <c r="E44" s="14" t="s">
        <v>288</v>
      </c>
      <c r="F44" s="14" t="s">
        <v>289</v>
      </c>
      <c r="G44" s="11">
        <v>187000</v>
      </c>
      <c r="H44" s="14" t="s">
        <v>41</v>
      </c>
      <c r="I44" s="14">
        <v>70</v>
      </c>
      <c r="J44" s="14" t="s">
        <v>90</v>
      </c>
      <c r="K44" s="11" t="s">
        <v>368</v>
      </c>
    </row>
    <row r="45" ht="14.25" spans="1:11">
      <c r="A45" s="10">
        <v>41</v>
      </c>
      <c r="B45" s="11" t="s">
        <v>369</v>
      </c>
      <c r="C45" s="12">
        <v>3.3</v>
      </c>
      <c r="D45" s="13">
        <v>51.01</v>
      </c>
      <c r="E45" s="14" t="s">
        <v>288</v>
      </c>
      <c r="F45" s="14" t="s">
        <v>289</v>
      </c>
      <c r="G45" s="11">
        <v>187000</v>
      </c>
      <c r="H45" s="14" t="s">
        <v>41</v>
      </c>
      <c r="I45" s="14">
        <v>70</v>
      </c>
      <c r="J45" s="14" t="s">
        <v>90</v>
      </c>
      <c r="K45" s="11" t="s">
        <v>370</v>
      </c>
    </row>
    <row r="46" ht="14.25" spans="1:11">
      <c r="A46" s="10">
        <v>42</v>
      </c>
      <c r="B46" s="11" t="s">
        <v>371</v>
      </c>
      <c r="C46" s="12">
        <v>3.3</v>
      </c>
      <c r="D46" s="13">
        <v>51.01</v>
      </c>
      <c r="E46" s="14" t="s">
        <v>288</v>
      </c>
      <c r="F46" s="14" t="s">
        <v>289</v>
      </c>
      <c r="G46" s="11">
        <v>187000</v>
      </c>
      <c r="H46" s="14" t="s">
        <v>41</v>
      </c>
      <c r="I46" s="14">
        <v>70</v>
      </c>
      <c r="J46" s="14" t="s">
        <v>90</v>
      </c>
      <c r="K46" s="11" t="s">
        <v>372</v>
      </c>
    </row>
    <row r="47" ht="14.25" spans="1:11">
      <c r="A47" s="10">
        <v>43</v>
      </c>
      <c r="B47" s="11" t="s">
        <v>373</v>
      </c>
      <c r="C47" s="12">
        <v>3.3</v>
      </c>
      <c r="D47" s="13">
        <v>51.01</v>
      </c>
      <c r="E47" s="14" t="s">
        <v>288</v>
      </c>
      <c r="F47" s="14" t="s">
        <v>289</v>
      </c>
      <c r="G47" s="11">
        <v>187000</v>
      </c>
      <c r="H47" s="14" t="s">
        <v>41</v>
      </c>
      <c r="I47" s="14">
        <v>70</v>
      </c>
      <c r="J47" s="14" t="s">
        <v>90</v>
      </c>
      <c r="K47" s="11" t="s">
        <v>374</v>
      </c>
    </row>
    <row r="48" ht="14.25" spans="1:11">
      <c r="A48" s="10">
        <v>44</v>
      </c>
      <c r="B48" s="11" t="s">
        <v>375</v>
      </c>
      <c r="C48" s="12">
        <v>3.3</v>
      </c>
      <c r="D48" s="13">
        <v>51.01</v>
      </c>
      <c r="E48" s="14" t="s">
        <v>288</v>
      </c>
      <c r="F48" s="14" t="s">
        <v>289</v>
      </c>
      <c r="G48" s="11">
        <v>187000</v>
      </c>
      <c r="H48" s="14" t="s">
        <v>41</v>
      </c>
      <c r="I48" s="14">
        <v>70</v>
      </c>
      <c r="J48" s="14" t="s">
        <v>90</v>
      </c>
      <c r="K48" s="11" t="s">
        <v>376</v>
      </c>
    </row>
    <row r="49" ht="14.25" spans="1:11">
      <c r="A49" s="10">
        <v>45</v>
      </c>
      <c r="B49" s="11" t="s">
        <v>377</v>
      </c>
      <c r="C49" s="12">
        <v>3.3</v>
      </c>
      <c r="D49" s="13">
        <v>51.01</v>
      </c>
      <c r="E49" s="14" t="s">
        <v>288</v>
      </c>
      <c r="F49" s="14" t="s">
        <v>289</v>
      </c>
      <c r="G49" s="11">
        <v>187000</v>
      </c>
      <c r="H49" s="14" t="s">
        <v>41</v>
      </c>
      <c r="I49" s="14">
        <v>70</v>
      </c>
      <c r="J49" s="14" t="s">
        <v>90</v>
      </c>
      <c r="K49" s="11" t="s">
        <v>378</v>
      </c>
    </row>
    <row r="50" ht="14.25" spans="1:11">
      <c r="A50" s="10">
        <v>46</v>
      </c>
      <c r="B50" s="11" t="s">
        <v>379</v>
      </c>
      <c r="C50" s="12">
        <v>3.3</v>
      </c>
      <c r="D50" s="13">
        <v>51.01</v>
      </c>
      <c r="E50" s="14" t="s">
        <v>288</v>
      </c>
      <c r="F50" s="14" t="s">
        <v>289</v>
      </c>
      <c r="G50" s="11">
        <v>187000</v>
      </c>
      <c r="H50" s="14" t="s">
        <v>41</v>
      </c>
      <c r="I50" s="14">
        <v>70</v>
      </c>
      <c r="J50" s="14" t="s">
        <v>90</v>
      </c>
      <c r="K50" s="11" t="s">
        <v>380</v>
      </c>
    </row>
    <row r="51" ht="14.25" spans="1:11">
      <c r="A51" s="10">
        <v>47</v>
      </c>
      <c r="B51" s="11" t="s">
        <v>381</v>
      </c>
      <c r="C51" s="12">
        <v>3.3</v>
      </c>
      <c r="D51" s="13">
        <v>51.01</v>
      </c>
      <c r="E51" s="14" t="s">
        <v>288</v>
      </c>
      <c r="F51" s="14" t="s">
        <v>289</v>
      </c>
      <c r="G51" s="11">
        <v>187000</v>
      </c>
      <c r="H51" s="14" t="s">
        <v>41</v>
      </c>
      <c r="I51" s="14">
        <v>70</v>
      </c>
      <c r="J51" s="14" t="s">
        <v>90</v>
      </c>
      <c r="K51" s="11" t="s">
        <v>382</v>
      </c>
    </row>
    <row r="52" ht="14.25" spans="1:11">
      <c r="A52" s="10">
        <v>48</v>
      </c>
      <c r="B52" s="11" t="s">
        <v>383</v>
      </c>
      <c r="C52" s="12">
        <v>3.3</v>
      </c>
      <c r="D52" s="13">
        <v>51.01</v>
      </c>
      <c r="E52" s="14" t="s">
        <v>288</v>
      </c>
      <c r="F52" s="14" t="s">
        <v>289</v>
      </c>
      <c r="G52" s="11">
        <v>187000</v>
      </c>
      <c r="H52" s="14" t="s">
        <v>41</v>
      </c>
      <c r="I52" s="14">
        <v>70</v>
      </c>
      <c r="J52" s="14" t="s">
        <v>90</v>
      </c>
      <c r="K52" s="11" t="s">
        <v>384</v>
      </c>
    </row>
    <row r="53" ht="14.25" spans="1:11">
      <c r="A53" s="10">
        <v>49</v>
      </c>
      <c r="B53" s="11" t="s">
        <v>385</v>
      </c>
      <c r="C53" s="12">
        <v>3.3</v>
      </c>
      <c r="D53" s="13">
        <v>51.01</v>
      </c>
      <c r="E53" s="14" t="s">
        <v>288</v>
      </c>
      <c r="F53" s="14" t="s">
        <v>289</v>
      </c>
      <c r="G53" s="11">
        <v>187000</v>
      </c>
      <c r="H53" s="14" t="s">
        <v>41</v>
      </c>
      <c r="I53" s="14">
        <v>70</v>
      </c>
      <c r="J53" s="14" t="s">
        <v>90</v>
      </c>
      <c r="K53" s="11" t="s">
        <v>386</v>
      </c>
    </row>
    <row r="54" ht="14.25" spans="1:11">
      <c r="A54" s="10">
        <v>50</v>
      </c>
      <c r="B54" s="11" t="s">
        <v>387</v>
      </c>
      <c r="C54" s="12">
        <v>3.3</v>
      </c>
      <c r="D54" s="13">
        <v>51.01</v>
      </c>
      <c r="E54" s="14" t="s">
        <v>288</v>
      </c>
      <c r="F54" s="14" t="s">
        <v>289</v>
      </c>
      <c r="G54" s="11">
        <v>187000</v>
      </c>
      <c r="H54" s="14" t="s">
        <v>41</v>
      </c>
      <c r="I54" s="14">
        <v>70</v>
      </c>
      <c r="J54" s="14" t="s">
        <v>90</v>
      </c>
      <c r="K54" s="11" t="s">
        <v>388</v>
      </c>
    </row>
    <row r="55" ht="14.25" spans="1:11">
      <c r="A55" s="10">
        <v>51</v>
      </c>
      <c r="B55" s="11" t="s">
        <v>389</v>
      </c>
      <c r="C55" s="12">
        <v>3.3</v>
      </c>
      <c r="D55" s="13">
        <v>51.01</v>
      </c>
      <c r="E55" s="14" t="s">
        <v>288</v>
      </c>
      <c r="F55" s="14" t="s">
        <v>289</v>
      </c>
      <c r="G55" s="11">
        <v>187000</v>
      </c>
      <c r="H55" s="14" t="s">
        <v>41</v>
      </c>
      <c r="I55" s="14">
        <v>70</v>
      </c>
      <c r="J55" s="14" t="s">
        <v>90</v>
      </c>
      <c r="K55" s="11" t="s">
        <v>390</v>
      </c>
    </row>
    <row r="56" ht="14.25" spans="1:11">
      <c r="A56" s="10">
        <v>52</v>
      </c>
      <c r="B56" s="11" t="s">
        <v>391</v>
      </c>
      <c r="C56" s="12">
        <v>3.3</v>
      </c>
      <c r="D56" s="13">
        <v>51.01</v>
      </c>
      <c r="E56" s="14" t="s">
        <v>288</v>
      </c>
      <c r="F56" s="14" t="s">
        <v>289</v>
      </c>
      <c r="G56" s="11">
        <v>187000</v>
      </c>
      <c r="H56" s="14" t="s">
        <v>41</v>
      </c>
      <c r="I56" s="14">
        <v>70</v>
      </c>
      <c r="J56" s="14" t="s">
        <v>90</v>
      </c>
      <c r="K56" s="11" t="s">
        <v>392</v>
      </c>
    </row>
    <row r="57" ht="14.25" spans="1:11">
      <c r="A57" s="10">
        <v>53</v>
      </c>
      <c r="B57" s="11" t="s">
        <v>393</v>
      </c>
      <c r="C57" s="12">
        <v>3.3</v>
      </c>
      <c r="D57" s="13">
        <v>67.77</v>
      </c>
      <c r="E57" s="14" t="s">
        <v>288</v>
      </c>
      <c r="F57" s="14" t="s">
        <v>289</v>
      </c>
      <c r="G57" s="15">
        <v>250000</v>
      </c>
      <c r="H57" s="14" t="s">
        <v>41</v>
      </c>
      <c r="I57" s="14">
        <v>70</v>
      </c>
      <c r="J57" s="14" t="s">
        <v>90</v>
      </c>
      <c r="K57" s="11" t="s">
        <v>394</v>
      </c>
    </row>
    <row r="58" ht="14.25" spans="1:11">
      <c r="A58" s="10">
        <v>54</v>
      </c>
      <c r="B58" s="11" t="s">
        <v>395</v>
      </c>
      <c r="C58" s="12">
        <v>3.3</v>
      </c>
      <c r="D58" s="13">
        <v>67.77</v>
      </c>
      <c r="E58" s="14" t="s">
        <v>288</v>
      </c>
      <c r="F58" s="14" t="s">
        <v>289</v>
      </c>
      <c r="G58" s="15">
        <v>250000</v>
      </c>
      <c r="H58" s="14" t="s">
        <v>41</v>
      </c>
      <c r="I58" s="14">
        <v>70</v>
      </c>
      <c r="J58" s="14" t="s">
        <v>90</v>
      </c>
      <c r="K58" s="11" t="s">
        <v>396</v>
      </c>
    </row>
    <row r="59" ht="14.25" spans="1:11">
      <c r="A59" s="10">
        <v>55</v>
      </c>
      <c r="B59" s="11" t="s">
        <v>397</v>
      </c>
      <c r="C59" s="12">
        <v>3.3</v>
      </c>
      <c r="D59" s="13">
        <v>67.88</v>
      </c>
      <c r="E59" s="14" t="s">
        <v>288</v>
      </c>
      <c r="F59" s="14" t="s">
        <v>289</v>
      </c>
      <c r="G59" s="15">
        <v>250000</v>
      </c>
      <c r="H59" s="14" t="s">
        <v>41</v>
      </c>
      <c r="I59" s="14">
        <v>70</v>
      </c>
      <c r="J59" s="14" t="s">
        <v>90</v>
      </c>
      <c r="K59" s="11" t="s">
        <v>398</v>
      </c>
    </row>
    <row r="60" ht="14.25" spans="1:11">
      <c r="A60" s="16" t="s">
        <v>149</v>
      </c>
      <c r="B60" s="17">
        <v>55</v>
      </c>
      <c r="C60" s="17"/>
      <c r="D60" s="18">
        <f>SUM(D5:D59)</f>
        <v>3040.96</v>
      </c>
      <c r="E60" s="19"/>
      <c r="F60" s="16"/>
      <c r="G60" s="20">
        <f>SUM(G5:G59)</f>
        <v>11041000</v>
      </c>
      <c r="H60" s="10"/>
      <c r="I60" s="10"/>
      <c r="J60" s="10"/>
      <c r="K60" s="16"/>
    </row>
    <row r="61" spans="1:11">
      <c r="A61" s="12" t="s">
        <v>399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21" t="s">
        <v>151</v>
      </c>
      <c r="B62" s="22"/>
      <c r="C62" s="22"/>
      <c r="D62" s="22"/>
      <c r="E62" s="22"/>
      <c r="F62" s="22"/>
      <c r="G62" s="22"/>
      <c r="H62" s="22"/>
      <c r="I62" s="22"/>
      <c r="J62" s="22"/>
      <c r="K62" s="26"/>
    </row>
  </sheetData>
  <mergeCells count="5">
    <mergeCell ref="A1:K1"/>
    <mergeCell ref="A2:K2"/>
    <mergeCell ref="A3:K3"/>
    <mergeCell ref="A61:K61"/>
    <mergeCell ref="A62:K62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合院价目表</vt:lpstr>
      <vt:lpstr>叠院价目表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2006-09-15T11:21:00Z</dcterms:created>
  <dcterms:modified xsi:type="dcterms:W3CDTF">2024-03-06T23:41:33Z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27EABA33CB824B55B0229A951E06E5F1_13</vt:lpwstr>
  </property>
  <property fmtid="{D5CDD505-2E9C-101B-9397-08002B2CF9AE}" pid="3" name="KSOProductBuildVer">
    <vt:lpwstr>2052-10.8.2.6666</vt:lpwstr>
  </property>
</Properties>
</file>