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3" r:id="rId1"/>
    <sheet name="地下车位" sheetId="1" r:id="rId2"/>
    <sheet name="附房" sheetId="2" r:id="rId3"/>
  </sheets>
  <definedNames>
    <definedName name="_xlnm.Print_Area" localSheetId="1">地下车位!$A$1:$J$59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9"/>
            <rFont val="宋体"/>
            <scheme val="minor"/>
            <charset val="0"/>
          </rPr>
          <t>作者:</t>
        </r>
        <r>
          <rPr>
            <sz val="9"/>
            <rFont val="宋体"/>
            <scheme val="minor"/>
            <charset val="0"/>
          </rPr>
          <t xml:space="preserve">
17.8.2谢玲利借用（谢总来电后办理</t>
        </r>
      </text>
    </comment>
  </commentList>
</comments>
</file>

<file path=xl/sharedStrings.xml><?xml version="1.0" encoding="utf-8"?>
<sst xmlns="http://schemas.openxmlformats.org/spreadsheetml/2006/main" count="103">
  <si>
    <t>商品房销售标价牌</t>
  </si>
  <si>
    <t>开发企业名称</t>
  </si>
  <si>
    <t>余姚市华兴房地产开发有限公司</t>
  </si>
  <si>
    <t>楼盘名称</t>
  </si>
  <si>
    <t>一品华庭</t>
  </si>
  <si>
    <t>坐落位置</t>
  </si>
  <si>
    <t>余姚市泗门镇中华新村、河塍路</t>
  </si>
  <si>
    <t>预售许可证号码</t>
  </si>
  <si>
    <t>余房预许字（2008）第001号/余房预许字（2008）第013号/余房预许字（2008）第021号</t>
  </si>
  <si>
    <t>预售许可套数</t>
  </si>
  <si>
    <t>住宅363套，商业用房118套，其他364只（其中地下车位100只）</t>
  </si>
  <si>
    <t>土地性质</t>
  </si>
  <si>
    <t>混合住宅</t>
  </si>
  <si>
    <t>土地使用起止年限</t>
  </si>
  <si>
    <t>2007年12月18日至2077年5月24日止</t>
  </si>
  <si>
    <t>容积率</t>
  </si>
  <si>
    <t>建筑结构</t>
  </si>
  <si>
    <t>框架</t>
  </si>
  <si>
    <t>绿化率</t>
  </si>
  <si>
    <t>车位配比率</t>
  </si>
  <si>
    <t>1：0.3</t>
  </si>
  <si>
    <t>装修状况</t>
  </si>
  <si>
    <t>毛坯房</t>
  </si>
  <si>
    <t>房屋类型</t>
  </si>
  <si>
    <t>多层、小高层</t>
  </si>
  <si>
    <t>房源概况</t>
  </si>
  <si>
    <t>户型</t>
  </si>
  <si>
    <t>三室一厅</t>
  </si>
  <si>
    <t>建筑面积</t>
  </si>
  <si>
    <t>地下车位686.84㎡，储藏室26.24㎡，架空层20.27㎡，自行车库26.37㎡，车库18.18㎡</t>
  </si>
  <si>
    <t>可供销售房屋总套数</t>
  </si>
  <si>
    <t>地下车位51只，储藏室3只，架空层2只，自行车库2只，车库1只</t>
  </si>
  <si>
    <t>当期销售推出商品房总套数</t>
  </si>
  <si>
    <t>调整地下车位51只，储藏室3只，架空层2只，自行车库2只，车库1只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</si>
  <si>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</si>
  <si>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</si>
  <si>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</si>
  <si>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</si>
  <si>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</si>
  <si>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</si>
  <si>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</si>
  <si>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</si>
  <si>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</si>
  <si>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</si>
  <si>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地下车位、储藏室、架空层，自行车库、车库优惠：按时签约回款享20个点优惠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</si>
  <si>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</si>
  <si>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</si>
  <si>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</si>
  <si>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</si>
  <si>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</si>
  <si>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产权代办费</t>
  </si>
  <si>
    <t>前期物业服务</t>
  </si>
  <si>
    <t>物业服务单位名称</t>
  </si>
  <si>
    <t>服务内容与标准</t>
  </si>
  <si>
    <t>余姚市安居物业管理有限公司</t>
  </si>
  <si>
    <t>综合物业管理费</t>
  </si>
  <si>
    <t>多层住宅 0.40 元/平方米/每月；小高层
1 至 2 层 0.60 元/平方米/月，3 至 5 层 0.80 元/平方米/月，6 层及
以上 1.1 元/平方米/月，地下室车位公共设施维护费 50 元/月/个，
地下室储藏间公共设施维护费 5 元/月/间，房屋共用部位公共设施维
修费 40 元/户/年，自电梯厂家保修满一年后向住户收取 2.6 元/年/平方米的电
梯维护费</t>
  </si>
  <si>
    <t>宁波市物业服务收费管理实施办法</t>
  </si>
  <si>
    <t>特别提示</t>
  </si>
  <si>
    <t>商品房和车库（车位）、辅房销售的具体标价内容详见价目表或价格手册。价格举报电话：12345</t>
  </si>
  <si>
    <t>填制日期：2023年11月 21 日</t>
  </si>
  <si>
    <t>地下车位销售价目表</t>
  </si>
  <si>
    <t>楼盘名称：泗门一品华庭</t>
  </si>
  <si>
    <t>填制日期：2023 年 11月 21日</t>
  </si>
  <si>
    <t>序号</t>
  </si>
  <si>
    <t>地下车位编号</t>
  </si>
  <si>
    <t>车位高度（米）</t>
  </si>
  <si>
    <t>面积(㎡)</t>
  </si>
  <si>
    <t>计价单位(元/只.个.间)</t>
  </si>
  <si>
    <t>总价款(元)</t>
  </si>
  <si>
    <t>有无产权</t>
  </si>
  <si>
    <t>使用年限</t>
  </si>
  <si>
    <t>销售状态</t>
  </si>
  <si>
    <t>备注</t>
  </si>
  <si>
    <t>4-1</t>
  </si>
  <si>
    <t>元/只</t>
  </si>
  <si>
    <t>可售</t>
  </si>
  <si>
    <t>4-2</t>
  </si>
  <si>
    <t>合计</t>
  </si>
  <si>
    <t>本表报备车位总数51个，总面积686.84㎡，总价1858000元，均单价36431元/只。</t>
  </si>
  <si>
    <t>价格举报电话：12345</t>
  </si>
  <si>
    <t>储藏室销售价目表</t>
  </si>
  <si>
    <t>储藏室编号</t>
  </si>
  <si>
    <t>储藏室高度（米）</t>
  </si>
  <si>
    <t>销售单价（元/㎡）</t>
  </si>
  <si>
    <t>9#20</t>
  </si>
  <si>
    <t>13#7</t>
  </si>
  <si>
    <t>13#9</t>
  </si>
  <si>
    <t>架空层销售价目表</t>
  </si>
  <si>
    <t>架空层编号</t>
  </si>
  <si>
    <t>架空层高度（米）</t>
  </si>
  <si>
    <t>10#13</t>
  </si>
  <si>
    <t>11#8</t>
  </si>
  <si>
    <t>自行车库销售价目表</t>
  </si>
  <si>
    <t>自行车库编号</t>
  </si>
  <si>
    <t>自行车库高度（米）</t>
  </si>
  <si>
    <t>11#26</t>
  </si>
  <si>
    <t>11#32</t>
  </si>
  <si>
    <t>车库销售价目表</t>
  </si>
  <si>
    <t>车库编号</t>
  </si>
  <si>
    <t>车库高度（米）</t>
  </si>
  <si>
    <t>11#5</t>
  </si>
  <si>
    <t>/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</si>
</sst>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3" borderId="30" applyNumberFormat="0" applyAlignment="0" applyProtection="0">
      <alignment vertical="center"/>
    </xf>
    <xf numFmtId="0" fontId="26" fillId="23" borderId="27" applyNumberFormat="0" applyAlignment="0" applyProtection="0">
      <alignment vertical="center"/>
    </xf>
    <xf numFmtId="0" fontId="27" fillId="30" borderId="3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0" fillId="0" borderId="0" xfId="0" applyFill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7" fontId="3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workbookViewId="0">
      <selection activeCell="A1" sqref="$A1:$XFD1048576"/>
    </sheetView>
  </sheetViews>
  <sheetFormatPr defaultColWidth="9" defaultRowHeight="13.5" outlineLevelCol="7"/>
  <cols>
    <col min="1" max="1" width="1.875" style="32" customWidth="1"/>
    <col min="2" max="2" width="14" style="34" customWidth="1"/>
    <col min="3" max="3" width="10.5" style="32" customWidth="1"/>
    <col min="4" max="4" width="8.75" style="32" customWidth="1"/>
    <col min="5" max="5" width="10.625" style="32" customWidth="1"/>
    <col min="6" max="6" width="12" style="32" customWidth="1"/>
    <col min="7" max="7" width="25.875" style="32" customWidth="1"/>
    <col min="8" max="8" width="12.375" style="32" customWidth="1"/>
    <col min="9" max="16384" width="9" style="32"/>
  </cols>
  <sheetData>
    <row r="1" s="32" customFormat="1" ht="54" customHeight="1" spans="2:8">
      <c r="B1" s="35" t="s">
        <v>0</v>
      </c>
      <c r="C1" s="35"/>
      <c r="D1" s="35"/>
      <c r="E1" s="35"/>
      <c r="F1" s="35"/>
      <c r="G1" s="35"/>
      <c r="H1" s="35"/>
    </row>
    <row r="2" s="33" customFormat="1" ht="30.75" customHeight="1" spans="2:8">
      <c r="B2" s="36" t="s">
        <v>1</v>
      </c>
      <c r="C2" s="37" t="s">
        <v>2</v>
      </c>
      <c r="D2" s="37"/>
      <c r="E2" s="37"/>
      <c r="F2" s="38" t="s">
        <v>3</v>
      </c>
      <c r="G2" s="37" t="s">
        <v>4</v>
      </c>
      <c r="H2" s="39"/>
    </row>
    <row r="3" s="33" customFormat="1" ht="29.25" customHeight="1" spans="2:8">
      <c r="B3" s="40" t="s">
        <v>5</v>
      </c>
      <c r="C3" s="41" t="s">
        <v>6</v>
      </c>
      <c r="D3" s="42"/>
      <c r="E3" s="43"/>
      <c r="F3" s="44" t="s">
        <v>7</v>
      </c>
      <c r="G3" s="45" t="s">
        <v>8</v>
      </c>
      <c r="H3" s="46"/>
    </row>
    <row r="4" s="33" customFormat="1" ht="32.25" customHeight="1" spans="2:8">
      <c r="B4" s="47"/>
      <c r="C4" s="48"/>
      <c r="D4" s="49"/>
      <c r="E4" s="50"/>
      <c r="F4" s="44" t="s">
        <v>9</v>
      </c>
      <c r="G4" s="51" t="s">
        <v>10</v>
      </c>
      <c r="H4" s="52"/>
    </row>
    <row r="5" s="33" customFormat="1" ht="27" spans="2:8">
      <c r="B5" s="53" t="s">
        <v>11</v>
      </c>
      <c r="C5" s="45" t="s">
        <v>12</v>
      </c>
      <c r="D5" s="44" t="s">
        <v>13</v>
      </c>
      <c r="E5" s="45" t="s">
        <v>14</v>
      </c>
      <c r="F5" s="45"/>
      <c r="G5" s="44" t="s">
        <v>15</v>
      </c>
      <c r="H5" s="46">
        <v>1.7</v>
      </c>
    </row>
    <row r="6" s="33" customFormat="1" ht="25" customHeight="1" spans="2:8">
      <c r="B6" s="53" t="s">
        <v>16</v>
      </c>
      <c r="C6" s="45" t="s">
        <v>17</v>
      </c>
      <c r="D6" s="44" t="s">
        <v>18</v>
      </c>
      <c r="E6" s="54">
        <v>0.3</v>
      </c>
      <c r="F6" s="44" t="s">
        <v>19</v>
      </c>
      <c r="G6" s="55" t="s">
        <v>20</v>
      </c>
      <c r="H6" s="56"/>
    </row>
    <row r="7" s="33" customFormat="1" ht="28.5" customHeight="1" spans="2:8">
      <c r="B7" s="53" t="s">
        <v>21</v>
      </c>
      <c r="C7" s="45" t="s">
        <v>22</v>
      </c>
      <c r="D7" s="45"/>
      <c r="E7" s="45"/>
      <c r="F7" s="44" t="s">
        <v>23</v>
      </c>
      <c r="G7" s="45" t="s">
        <v>24</v>
      </c>
      <c r="H7" s="46"/>
    </row>
    <row r="8" s="33" customFormat="1" ht="28.5" customHeight="1" spans="2:8">
      <c r="B8" s="53" t="s">
        <v>25</v>
      </c>
      <c r="C8" s="44" t="s">
        <v>26</v>
      </c>
      <c r="D8" s="45" t="s">
        <v>27</v>
      </c>
      <c r="E8" s="45"/>
      <c r="F8" s="44" t="s">
        <v>28</v>
      </c>
      <c r="G8" s="57" t="s">
        <v>29</v>
      </c>
      <c r="H8" s="46"/>
    </row>
    <row r="9" s="33" customFormat="1" ht="28.5" customHeight="1" spans="2:8">
      <c r="B9" s="53"/>
      <c r="C9" s="44" t="s">
        <v>30</v>
      </c>
      <c r="D9" s="44"/>
      <c r="E9" s="45" t="s">
        <v>31</v>
      </c>
      <c r="F9" s="45"/>
      <c r="G9" s="45"/>
      <c r="H9" s="46"/>
    </row>
    <row r="10" s="33" customFormat="1" ht="28.5" customHeight="1" spans="2:8">
      <c r="B10" s="53"/>
      <c r="C10" s="44" t="s">
        <v>32</v>
      </c>
      <c r="D10" s="44"/>
      <c r="E10" s="45" t="s">
        <v>33</v>
      </c>
      <c r="F10" s="45"/>
      <c r="G10" s="45"/>
      <c r="H10" s="46"/>
    </row>
    <row r="11" s="33" customFormat="1" ht="20.25" customHeight="1" spans="2:8">
      <c r="B11" s="53" t="s">
        <v>34</v>
      </c>
      <c r="C11" s="44" t="s">
        <v>35</v>
      </c>
      <c r="D11" s="44" t="s">
        <v>36</v>
      </c>
      <c r="E11" s="44" t="s">
        <v>37</v>
      </c>
      <c r="F11" s="44" t="s">
        <v>38</v>
      </c>
      <c r="G11" s="44" t="s">
        <v>39</v>
      </c>
      <c r="H11" s="58" t="s">
        <v>40</v>
      </c>
    </row>
    <row r="12" s="33" customFormat="1" ht="20.25" customHeight="1" spans="2:8">
      <c r="B12" s="53"/>
      <c r="C12" s="45" t="s">
        <v>41</v>
      </c>
      <c r="D12" s="45" t="s">
        <v>41</v>
      </c>
      <c r="E12" s="45" t="s">
        <v>42</v>
      </c>
      <c r="F12" s="45" t="s">
        <v>42</v>
      </c>
      <c r="G12" s="45" t="s">
        <v>41</v>
      </c>
      <c r="H12" s="46" t="s">
        <v>41</v>
      </c>
    </row>
    <row r="13" s="33" customFormat="1" ht="25.5" customHeight="1" spans="2:8">
      <c r="B13" s="59" t="s">
        <v>43</v>
      </c>
      <c r="C13" s="60"/>
      <c r="D13" s="61" t="s">
        <v>44</v>
      </c>
      <c r="E13" s="62"/>
      <c r="F13" s="62"/>
      <c r="G13" s="62"/>
      <c r="H13" s="63"/>
    </row>
    <row r="14" s="33" customFormat="1" ht="33.75" customHeight="1" spans="2:8">
      <c r="B14" s="53" t="s">
        <v>45</v>
      </c>
      <c r="C14" s="44" t="s">
        <v>46</v>
      </c>
      <c r="D14" s="44"/>
      <c r="E14" s="44" t="s">
        <v>47</v>
      </c>
      <c r="F14" s="44"/>
      <c r="G14" s="44" t="s">
        <v>48</v>
      </c>
      <c r="H14" s="58" t="s">
        <v>49</v>
      </c>
    </row>
    <row r="15" s="33" customFormat="1" ht="25.5" customHeight="1" spans="2:8">
      <c r="B15" s="53"/>
      <c r="C15" s="64" t="s">
        <v>50</v>
      </c>
      <c r="D15" s="65"/>
      <c r="E15" s="51">
        <v>0</v>
      </c>
      <c r="F15" s="60"/>
      <c r="G15" s="45"/>
      <c r="H15" s="46"/>
    </row>
    <row r="16" s="33" customFormat="1" ht="11" customHeight="1" spans="2:8">
      <c r="B16" s="53"/>
      <c r="C16" s="44"/>
      <c r="D16" s="44"/>
      <c r="E16" s="51"/>
      <c r="F16" s="60"/>
      <c r="G16" s="45"/>
      <c r="H16" s="46"/>
    </row>
    <row r="17" s="33" customFormat="1" ht="22.5" customHeight="1" spans="2:8">
      <c r="B17" s="53" t="s">
        <v>51</v>
      </c>
      <c r="C17" s="44" t="s">
        <v>52</v>
      </c>
      <c r="D17" s="44"/>
      <c r="E17" s="44" t="s">
        <v>53</v>
      </c>
      <c r="F17" s="44"/>
      <c r="G17" s="44" t="s">
        <v>47</v>
      </c>
      <c r="H17" s="58" t="s">
        <v>48</v>
      </c>
    </row>
    <row r="18" s="33" customFormat="1" ht="214" customHeight="1" spans="2:8">
      <c r="B18" s="53"/>
      <c r="C18" s="45" t="s">
        <v>54</v>
      </c>
      <c r="D18" s="45"/>
      <c r="E18" s="45" t="s">
        <v>55</v>
      </c>
      <c r="F18" s="45"/>
      <c r="G18" s="66" t="s">
        <v>56</v>
      </c>
      <c r="H18" s="46" t="s">
        <v>57</v>
      </c>
    </row>
    <row r="19" s="33" customFormat="1" ht="39" customHeight="1" spans="2:8">
      <c r="B19" s="67" t="s">
        <v>58</v>
      </c>
      <c r="C19" s="68" t="s">
        <v>59</v>
      </c>
      <c r="D19" s="69"/>
      <c r="E19" s="69"/>
      <c r="F19" s="69"/>
      <c r="G19" s="69"/>
      <c r="H19" s="70"/>
    </row>
    <row r="20" s="32" customFormat="1" spans="2:2">
      <c r="B20" s="34"/>
    </row>
    <row r="21" s="32" customFormat="1" spans="2:8">
      <c r="B21" s="34"/>
      <c r="E21" s="71"/>
      <c r="F21" s="71"/>
      <c r="G21" s="72" t="s">
        <v>60</v>
      </c>
      <c r="H21" s="72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selection activeCell="D12" sqref="D12"/>
    </sheetView>
  </sheetViews>
  <sheetFormatPr defaultColWidth="9" defaultRowHeight="13.5"/>
  <cols>
    <col min="1" max="4" width="9" style="1"/>
    <col min="5" max="5" width="11.125" style="1" customWidth="1"/>
    <col min="6" max="6" width="16.625" style="1" customWidth="1"/>
    <col min="7" max="16384" width="9" style="1"/>
  </cols>
  <sheetData>
    <row r="1" ht="20.25" spans="1:10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spans="1:12">
      <c r="A2" s="5" t="s">
        <v>62</v>
      </c>
      <c r="B2" s="5"/>
      <c r="C2" s="5"/>
      <c r="D2" s="5"/>
      <c r="E2" s="5"/>
      <c r="F2" s="5"/>
      <c r="G2" s="5"/>
      <c r="H2" s="5"/>
      <c r="I2" s="18" t="s">
        <v>63</v>
      </c>
      <c r="J2" s="18"/>
      <c r="K2" s="5"/>
      <c r="L2" s="5"/>
    </row>
    <row r="3" ht="27" spans="1:10">
      <c r="A3" s="6" t="s">
        <v>64</v>
      </c>
      <c r="B3" s="6" t="s">
        <v>65</v>
      </c>
      <c r="C3" s="6" t="s">
        <v>66</v>
      </c>
      <c r="D3" s="6" t="s">
        <v>67</v>
      </c>
      <c r="E3" s="19" t="s">
        <v>68</v>
      </c>
      <c r="F3" s="6" t="s">
        <v>69</v>
      </c>
      <c r="G3" s="6" t="s">
        <v>70</v>
      </c>
      <c r="H3" s="6" t="s">
        <v>71</v>
      </c>
      <c r="I3" s="6" t="s">
        <v>72</v>
      </c>
      <c r="J3" s="6" t="s">
        <v>73</v>
      </c>
    </row>
    <row r="4" ht="14.25" spans="1:10">
      <c r="A4" s="12">
        <v>1</v>
      </c>
      <c r="B4" s="20" t="s">
        <v>74</v>
      </c>
      <c r="C4" s="12">
        <v>2.2</v>
      </c>
      <c r="D4" s="21">
        <v>13.52</v>
      </c>
      <c r="E4" s="22" t="s">
        <v>75</v>
      </c>
      <c r="F4" s="11">
        <v>60000</v>
      </c>
      <c r="G4" s="12" t="s">
        <v>41</v>
      </c>
      <c r="H4" s="12">
        <v>70</v>
      </c>
      <c r="I4" s="12" t="s">
        <v>76</v>
      </c>
      <c r="J4" s="12"/>
    </row>
    <row r="5" ht="14.25" spans="1:10">
      <c r="A5" s="12">
        <v>2</v>
      </c>
      <c r="B5" s="20" t="s">
        <v>77</v>
      </c>
      <c r="C5" s="12">
        <v>2.2</v>
      </c>
      <c r="D5" s="21">
        <v>12.15</v>
      </c>
      <c r="E5" s="22" t="s">
        <v>75</v>
      </c>
      <c r="F5" s="11">
        <v>30000</v>
      </c>
      <c r="G5" s="12" t="s">
        <v>41</v>
      </c>
      <c r="H5" s="12">
        <v>70</v>
      </c>
      <c r="I5" s="12" t="s">
        <v>76</v>
      </c>
      <c r="J5" s="31"/>
    </row>
    <row r="6" ht="14.25" spans="1:10">
      <c r="A6" s="12">
        <v>3</v>
      </c>
      <c r="B6" s="23">
        <v>7</v>
      </c>
      <c r="C6" s="12">
        <v>2.2</v>
      </c>
      <c r="D6" s="21">
        <v>13.52</v>
      </c>
      <c r="E6" s="22" t="s">
        <v>75</v>
      </c>
      <c r="F6" s="11">
        <v>30000</v>
      </c>
      <c r="G6" s="12" t="s">
        <v>41</v>
      </c>
      <c r="H6" s="12">
        <v>70</v>
      </c>
      <c r="I6" s="12" t="s">
        <v>76</v>
      </c>
      <c r="J6" s="31"/>
    </row>
    <row r="7" ht="14.25" spans="1:10">
      <c r="A7" s="12">
        <v>4</v>
      </c>
      <c r="B7" s="23">
        <v>8</v>
      </c>
      <c r="C7" s="12">
        <v>2.2</v>
      </c>
      <c r="D7" s="21">
        <v>12.45</v>
      </c>
      <c r="E7" s="22" t="s">
        <v>75</v>
      </c>
      <c r="F7" s="11">
        <v>30000</v>
      </c>
      <c r="G7" s="12" t="s">
        <v>41</v>
      </c>
      <c r="H7" s="12">
        <v>70</v>
      </c>
      <c r="I7" s="12" t="s">
        <v>76</v>
      </c>
      <c r="J7" s="31"/>
    </row>
    <row r="8" ht="14.25" spans="1:10">
      <c r="A8" s="12">
        <v>5</v>
      </c>
      <c r="B8" s="23">
        <v>9</v>
      </c>
      <c r="C8" s="12">
        <v>2.2</v>
      </c>
      <c r="D8" s="21">
        <v>11.66</v>
      </c>
      <c r="E8" s="22" t="s">
        <v>75</v>
      </c>
      <c r="F8" s="11">
        <v>30000</v>
      </c>
      <c r="G8" s="12" t="s">
        <v>41</v>
      </c>
      <c r="H8" s="12">
        <v>70</v>
      </c>
      <c r="I8" s="12" t="s">
        <v>76</v>
      </c>
      <c r="J8" s="31"/>
    </row>
    <row r="9" ht="14.25" spans="1:10">
      <c r="A9" s="12">
        <v>6</v>
      </c>
      <c r="B9" s="23">
        <v>16</v>
      </c>
      <c r="C9" s="12">
        <v>2.2</v>
      </c>
      <c r="D9" s="21">
        <v>13.52</v>
      </c>
      <c r="E9" s="22" t="s">
        <v>75</v>
      </c>
      <c r="F9" s="11">
        <v>30000</v>
      </c>
      <c r="G9" s="12" t="s">
        <v>41</v>
      </c>
      <c r="H9" s="12">
        <v>70</v>
      </c>
      <c r="I9" s="12" t="s">
        <v>76</v>
      </c>
      <c r="J9" s="31"/>
    </row>
    <row r="10" ht="14.25" spans="1:10">
      <c r="A10" s="12">
        <v>7</v>
      </c>
      <c r="B10" s="23">
        <v>17</v>
      </c>
      <c r="C10" s="12">
        <v>2.2</v>
      </c>
      <c r="D10" s="21">
        <v>13.86</v>
      </c>
      <c r="E10" s="22" t="s">
        <v>75</v>
      </c>
      <c r="F10" s="11">
        <v>30000</v>
      </c>
      <c r="G10" s="12" t="s">
        <v>41</v>
      </c>
      <c r="H10" s="12">
        <v>70</v>
      </c>
      <c r="I10" s="12" t="s">
        <v>76</v>
      </c>
      <c r="J10" s="31"/>
    </row>
    <row r="11" ht="14.25" spans="1:10">
      <c r="A11" s="12">
        <v>8</v>
      </c>
      <c r="B11" s="23">
        <v>19</v>
      </c>
      <c r="C11" s="12">
        <v>2.2</v>
      </c>
      <c r="D11" s="21">
        <v>13.86</v>
      </c>
      <c r="E11" s="22" t="s">
        <v>75</v>
      </c>
      <c r="F11" s="11">
        <v>30000</v>
      </c>
      <c r="G11" s="12" t="s">
        <v>41</v>
      </c>
      <c r="H11" s="12">
        <v>70</v>
      </c>
      <c r="I11" s="12" t="s">
        <v>76</v>
      </c>
      <c r="J11" s="31"/>
    </row>
    <row r="12" ht="14.25" spans="1:10">
      <c r="A12" s="12">
        <v>9</v>
      </c>
      <c r="B12" s="23">
        <v>27</v>
      </c>
      <c r="C12" s="12">
        <v>2.2</v>
      </c>
      <c r="D12" s="21">
        <v>13.65</v>
      </c>
      <c r="E12" s="22" t="s">
        <v>75</v>
      </c>
      <c r="F12" s="11">
        <v>30000</v>
      </c>
      <c r="G12" s="12" t="s">
        <v>41</v>
      </c>
      <c r="H12" s="12">
        <v>70</v>
      </c>
      <c r="I12" s="12" t="s">
        <v>76</v>
      </c>
      <c r="J12" s="12"/>
    </row>
    <row r="13" ht="14.25" spans="1:10">
      <c r="A13" s="12">
        <v>10</v>
      </c>
      <c r="B13" s="23">
        <v>29</v>
      </c>
      <c r="C13" s="12">
        <v>2.2</v>
      </c>
      <c r="D13" s="21">
        <v>13.86</v>
      </c>
      <c r="E13" s="22" t="s">
        <v>75</v>
      </c>
      <c r="F13" s="11">
        <v>30000</v>
      </c>
      <c r="G13" s="12" t="s">
        <v>41</v>
      </c>
      <c r="H13" s="12">
        <v>70</v>
      </c>
      <c r="I13" s="12" t="s">
        <v>76</v>
      </c>
      <c r="J13" s="31"/>
    </row>
    <row r="14" ht="14.25" spans="1:10">
      <c r="A14" s="12">
        <v>11</v>
      </c>
      <c r="B14" s="23">
        <v>31</v>
      </c>
      <c r="C14" s="12">
        <v>2.2</v>
      </c>
      <c r="D14" s="21">
        <v>12.75</v>
      </c>
      <c r="E14" s="22" t="s">
        <v>75</v>
      </c>
      <c r="F14" s="11">
        <v>30000</v>
      </c>
      <c r="G14" s="12" t="s">
        <v>41</v>
      </c>
      <c r="H14" s="12">
        <v>70</v>
      </c>
      <c r="I14" s="12" t="s">
        <v>76</v>
      </c>
      <c r="J14" s="31"/>
    </row>
    <row r="15" ht="14.25" spans="1:10">
      <c r="A15" s="12">
        <v>12</v>
      </c>
      <c r="B15" s="23">
        <v>32</v>
      </c>
      <c r="C15" s="12">
        <v>2.2</v>
      </c>
      <c r="D15" s="21">
        <v>13.86</v>
      </c>
      <c r="E15" s="22" t="s">
        <v>75</v>
      </c>
      <c r="F15" s="11">
        <v>30000</v>
      </c>
      <c r="G15" s="12" t="s">
        <v>41</v>
      </c>
      <c r="H15" s="12">
        <v>70</v>
      </c>
      <c r="I15" s="12" t="s">
        <v>76</v>
      </c>
      <c r="J15" s="31"/>
    </row>
    <row r="16" ht="14.25" spans="1:10">
      <c r="A16" s="12">
        <v>13</v>
      </c>
      <c r="B16" s="23">
        <v>33</v>
      </c>
      <c r="C16" s="12">
        <v>2.2</v>
      </c>
      <c r="D16" s="21">
        <v>13.86</v>
      </c>
      <c r="E16" s="22" t="s">
        <v>75</v>
      </c>
      <c r="F16" s="11">
        <v>30000</v>
      </c>
      <c r="G16" s="12" t="s">
        <v>41</v>
      </c>
      <c r="H16" s="12">
        <v>70</v>
      </c>
      <c r="I16" s="12" t="s">
        <v>76</v>
      </c>
      <c r="J16" s="31"/>
    </row>
    <row r="17" ht="14.25" spans="1:10">
      <c r="A17" s="12">
        <v>14</v>
      </c>
      <c r="B17" s="23">
        <v>34</v>
      </c>
      <c r="C17" s="12">
        <v>2.2</v>
      </c>
      <c r="D17" s="21">
        <v>12.85</v>
      </c>
      <c r="E17" s="22" t="s">
        <v>75</v>
      </c>
      <c r="F17" s="11">
        <v>58000</v>
      </c>
      <c r="G17" s="12" t="s">
        <v>41</v>
      </c>
      <c r="H17" s="12">
        <v>70</v>
      </c>
      <c r="I17" s="12" t="s">
        <v>76</v>
      </c>
      <c r="J17" s="31"/>
    </row>
    <row r="18" ht="14.25" spans="1:10">
      <c r="A18" s="12">
        <v>15</v>
      </c>
      <c r="B18" s="23">
        <v>35</v>
      </c>
      <c r="C18" s="12">
        <v>2.2</v>
      </c>
      <c r="D18" s="21">
        <v>13.86</v>
      </c>
      <c r="E18" s="22" t="s">
        <v>75</v>
      </c>
      <c r="F18" s="11">
        <v>30000</v>
      </c>
      <c r="G18" s="12" t="s">
        <v>41</v>
      </c>
      <c r="H18" s="12">
        <v>70</v>
      </c>
      <c r="I18" s="12" t="s">
        <v>76</v>
      </c>
      <c r="J18" s="31"/>
    </row>
    <row r="19" ht="14.25" spans="1:10">
      <c r="A19" s="12">
        <v>16</v>
      </c>
      <c r="B19" s="23">
        <v>36</v>
      </c>
      <c r="C19" s="12">
        <v>2.2</v>
      </c>
      <c r="D19" s="21">
        <v>13.86</v>
      </c>
      <c r="E19" s="22" t="s">
        <v>75</v>
      </c>
      <c r="F19" s="11">
        <v>30000</v>
      </c>
      <c r="G19" s="12" t="s">
        <v>41</v>
      </c>
      <c r="H19" s="12">
        <v>70</v>
      </c>
      <c r="I19" s="12" t="s">
        <v>76</v>
      </c>
      <c r="J19" s="31"/>
    </row>
    <row r="20" ht="14.25" spans="1:10">
      <c r="A20" s="12">
        <v>17</v>
      </c>
      <c r="B20" s="23">
        <v>37</v>
      </c>
      <c r="C20" s="12">
        <v>2.2</v>
      </c>
      <c r="D20" s="21">
        <v>12.75</v>
      </c>
      <c r="E20" s="22" t="s">
        <v>75</v>
      </c>
      <c r="F20" s="11">
        <v>30000</v>
      </c>
      <c r="G20" s="12" t="s">
        <v>41</v>
      </c>
      <c r="H20" s="12">
        <v>70</v>
      </c>
      <c r="I20" s="12" t="s">
        <v>76</v>
      </c>
      <c r="J20" s="31"/>
    </row>
    <row r="21" ht="14.25" spans="1:10">
      <c r="A21" s="12">
        <v>18</v>
      </c>
      <c r="B21" s="23">
        <v>38</v>
      </c>
      <c r="C21" s="12">
        <v>2.2</v>
      </c>
      <c r="D21" s="21">
        <v>13.86</v>
      </c>
      <c r="E21" s="22" t="s">
        <v>75</v>
      </c>
      <c r="F21" s="11">
        <v>30000</v>
      </c>
      <c r="G21" s="12" t="s">
        <v>41</v>
      </c>
      <c r="H21" s="12">
        <v>70</v>
      </c>
      <c r="I21" s="12" t="s">
        <v>76</v>
      </c>
      <c r="J21" s="31"/>
    </row>
    <row r="22" ht="14.25" spans="1:10">
      <c r="A22" s="12">
        <v>19</v>
      </c>
      <c r="B22" s="23">
        <v>39</v>
      </c>
      <c r="C22" s="12">
        <v>2.2</v>
      </c>
      <c r="D22" s="21">
        <v>13.86</v>
      </c>
      <c r="E22" s="22" t="s">
        <v>75</v>
      </c>
      <c r="F22" s="11">
        <v>30000</v>
      </c>
      <c r="G22" s="12" t="s">
        <v>41</v>
      </c>
      <c r="H22" s="12">
        <v>70</v>
      </c>
      <c r="I22" s="12" t="s">
        <v>76</v>
      </c>
      <c r="J22" s="31"/>
    </row>
    <row r="23" ht="14.25" spans="1:10">
      <c r="A23" s="12">
        <v>20</v>
      </c>
      <c r="B23" s="21">
        <v>40</v>
      </c>
      <c r="C23" s="12">
        <v>2.2</v>
      </c>
      <c r="D23" s="21">
        <v>12.75</v>
      </c>
      <c r="E23" s="22" t="s">
        <v>75</v>
      </c>
      <c r="F23" s="11">
        <v>50000</v>
      </c>
      <c r="G23" s="12" t="s">
        <v>41</v>
      </c>
      <c r="H23" s="12">
        <v>70</v>
      </c>
      <c r="I23" s="12" t="s">
        <v>76</v>
      </c>
      <c r="J23" s="31"/>
    </row>
    <row r="24" ht="14.25" spans="1:10">
      <c r="A24" s="12">
        <v>21</v>
      </c>
      <c r="B24" s="23">
        <v>41</v>
      </c>
      <c r="C24" s="12">
        <v>2.2</v>
      </c>
      <c r="D24" s="21">
        <v>13.86</v>
      </c>
      <c r="E24" s="22" t="s">
        <v>75</v>
      </c>
      <c r="F24" s="11">
        <v>30000</v>
      </c>
      <c r="G24" s="12" t="s">
        <v>41</v>
      </c>
      <c r="H24" s="12">
        <v>70</v>
      </c>
      <c r="I24" s="12" t="s">
        <v>76</v>
      </c>
      <c r="J24" s="31"/>
    </row>
    <row r="25" ht="14.25" spans="1:10">
      <c r="A25" s="12">
        <v>22</v>
      </c>
      <c r="B25" s="21">
        <v>42</v>
      </c>
      <c r="C25" s="12">
        <v>2.2</v>
      </c>
      <c r="D25" s="21">
        <v>13.86</v>
      </c>
      <c r="E25" s="22" t="s">
        <v>75</v>
      </c>
      <c r="F25" s="11">
        <v>60000</v>
      </c>
      <c r="G25" s="12" t="s">
        <v>41</v>
      </c>
      <c r="H25" s="12">
        <v>70</v>
      </c>
      <c r="I25" s="12" t="s">
        <v>76</v>
      </c>
      <c r="J25" s="31"/>
    </row>
    <row r="26" ht="14.25" spans="1:10">
      <c r="A26" s="12">
        <v>23</v>
      </c>
      <c r="B26" s="21">
        <v>43</v>
      </c>
      <c r="C26" s="12">
        <v>2.2</v>
      </c>
      <c r="D26" s="21">
        <v>12.75</v>
      </c>
      <c r="E26" s="22" t="s">
        <v>75</v>
      </c>
      <c r="F26" s="11">
        <v>60000</v>
      </c>
      <c r="G26" s="12" t="s">
        <v>41</v>
      </c>
      <c r="H26" s="12">
        <v>70</v>
      </c>
      <c r="I26" s="12" t="s">
        <v>76</v>
      </c>
      <c r="J26" s="31"/>
    </row>
    <row r="27" ht="14.25" spans="1:10">
      <c r="A27" s="12">
        <v>24</v>
      </c>
      <c r="B27" s="23">
        <v>44</v>
      </c>
      <c r="C27" s="12">
        <v>2.2</v>
      </c>
      <c r="D27" s="21">
        <v>13.86</v>
      </c>
      <c r="E27" s="22" t="s">
        <v>75</v>
      </c>
      <c r="F27" s="11">
        <v>30000</v>
      </c>
      <c r="G27" s="12" t="s">
        <v>41</v>
      </c>
      <c r="H27" s="12">
        <v>70</v>
      </c>
      <c r="I27" s="12" t="s">
        <v>76</v>
      </c>
      <c r="J27" s="31"/>
    </row>
    <row r="28" ht="14.25" spans="1:10">
      <c r="A28" s="12">
        <v>25</v>
      </c>
      <c r="B28" s="23">
        <v>45</v>
      </c>
      <c r="C28" s="12">
        <v>2.2</v>
      </c>
      <c r="D28" s="21">
        <v>13.86</v>
      </c>
      <c r="E28" s="22" t="s">
        <v>75</v>
      </c>
      <c r="F28" s="11">
        <v>30000</v>
      </c>
      <c r="G28" s="12" t="s">
        <v>41</v>
      </c>
      <c r="H28" s="12">
        <v>70</v>
      </c>
      <c r="I28" s="12" t="s">
        <v>76</v>
      </c>
      <c r="J28" s="31"/>
    </row>
    <row r="29" ht="14.25" spans="1:10">
      <c r="A29" s="12">
        <v>26</v>
      </c>
      <c r="B29" s="23">
        <v>46</v>
      </c>
      <c r="C29" s="12">
        <v>2.2</v>
      </c>
      <c r="D29" s="21">
        <v>12.75</v>
      </c>
      <c r="E29" s="22" t="s">
        <v>75</v>
      </c>
      <c r="F29" s="11">
        <v>30000</v>
      </c>
      <c r="G29" s="12" t="s">
        <v>41</v>
      </c>
      <c r="H29" s="12">
        <v>70</v>
      </c>
      <c r="I29" s="12" t="s">
        <v>76</v>
      </c>
      <c r="J29" s="31"/>
    </row>
    <row r="30" ht="14.25" spans="1:10">
      <c r="A30" s="12">
        <v>27</v>
      </c>
      <c r="B30" s="21">
        <v>47</v>
      </c>
      <c r="C30" s="12">
        <v>2.2</v>
      </c>
      <c r="D30" s="21">
        <v>13.86</v>
      </c>
      <c r="E30" s="22" t="s">
        <v>75</v>
      </c>
      <c r="F30" s="11">
        <v>55000</v>
      </c>
      <c r="G30" s="12" t="s">
        <v>41</v>
      </c>
      <c r="H30" s="12">
        <v>70</v>
      </c>
      <c r="I30" s="12" t="s">
        <v>76</v>
      </c>
      <c r="J30" s="31"/>
    </row>
    <row r="31" ht="14.25" spans="1:10">
      <c r="A31" s="12">
        <v>28</v>
      </c>
      <c r="B31" s="23">
        <v>49</v>
      </c>
      <c r="C31" s="12">
        <v>2.2</v>
      </c>
      <c r="D31" s="21">
        <v>12.75</v>
      </c>
      <c r="E31" s="22" t="s">
        <v>75</v>
      </c>
      <c r="F31" s="11">
        <v>30000</v>
      </c>
      <c r="G31" s="12" t="s">
        <v>41</v>
      </c>
      <c r="H31" s="12">
        <v>70</v>
      </c>
      <c r="I31" s="12" t="s">
        <v>76</v>
      </c>
      <c r="J31" s="31"/>
    </row>
    <row r="32" ht="14.25" spans="1:10">
      <c r="A32" s="12">
        <v>29</v>
      </c>
      <c r="B32" s="23">
        <v>53</v>
      </c>
      <c r="C32" s="12">
        <v>2.2</v>
      </c>
      <c r="D32" s="21">
        <v>13.65</v>
      </c>
      <c r="E32" s="22" t="s">
        <v>75</v>
      </c>
      <c r="F32" s="11">
        <v>30000</v>
      </c>
      <c r="G32" s="12" t="s">
        <v>41</v>
      </c>
      <c r="H32" s="12">
        <v>70</v>
      </c>
      <c r="I32" s="12" t="s">
        <v>76</v>
      </c>
      <c r="J32" s="31"/>
    </row>
    <row r="33" ht="14.25" spans="1:10">
      <c r="A33" s="12">
        <v>30</v>
      </c>
      <c r="B33" s="23">
        <v>55</v>
      </c>
      <c r="C33" s="12">
        <v>2.2</v>
      </c>
      <c r="D33" s="21">
        <v>12.65</v>
      </c>
      <c r="E33" s="22" t="s">
        <v>75</v>
      </c>
      <c r="F33" s="11">
        <v>30000</v>
      </c>
      <c r="G33" s="12" t="s">
        <v>41</v>
      </c>
      <c r="H33" s="12">
        <v>70</v>
      </c>
      <c r="I33" s="12" t="s">
        <v>76</v>
      </c>
      <c r="J33" s="31"/>
    </row>
    <row r="34" ht="14.25" spans="1:10">
      <c r="A34" s="12">
        <v>31</v>
      </c>
      <c r="B34" s="23">
        <v>56</v>
      </c>
      <c r="C34" s="12">
        <v>2.2</v>
      </c>
      <c r="D34" s="21">
        <v>12.75</v>
      </c>
      <c r="E34" s="22" t="s">
        <v>75</v>
      </c>
      <c r="F34" s="11">
        <v>30000</v>
      </c>
      <c r="G34" s="12" t="s">
        <v>41</v>
      </c>
      <c r="H34" s="12">
        <v>70</v>
      </c>
      <c r="I34" s="12" t="s">
        <v>76</v>
      </c>
      <c r="J34" s="31"/>
    </row>
    <row r="35" ht="14.25" spans="1:10">
      <c r="A35" s="12">
        <v>32</v>
      </c>
      <c r="B35" s="21">
        <v>59</v>
      </c>
      <c r="C35" s="12">
        <v>2.2</v>
      </c>
      <c r="D35" s="21">
        <v>13.86</v>
      </c>
      <c r="E35" s="22" t="s">
        <v>75</v>
      </c>
      <c r="F35" s="11">
        <v>30000</v>
      </c>
      <c r="G35" s="12" t="s">
        <v>41</v>
      </c>
      <c r="H35" s="12">
        <v>70</v>
      </c>
      <c r="I35" s="12" t="s">
        <v>76</v>
      </c>
      <c r="J35" s="31"/>
    </row>
    <row r="36" ht="14.25" spans="1:10">
      <c r="A36" s="12">
        <v>33</v>
      </c>
      <c r="B36" s="21">
        <v>60</v>
      </c>
      <c r="C36" s="12">
        <v>2.2</v>
      </c>
      <c r="D36" s="21">
        <v>13.86</v>
      </c>
      <c r="E36" s="22" t="s">
        <v>75</v>
      </c>
      <c r="F36" s="11">
        <v>55000</v>
      </c>
      <c r="G36" s="12" t="s">
        <v>41</v>
      </c>
      <c r="H36" s="12">
        <v>70</v>
      </c>
      <c r="I36" s="12" t="s">
        <v>76</v>
      </c>
      <c r="J36" s="31"/>
    </row>
    <row r="37" ht="14.25" spans="1:10">
      <c r="A37" s="12">
        <v>34</v>
      </c>
      <c r="B37" s="21">
        <v>61</v>
      </c>
      <c r="C37" s="12">
        <v>2.2</v>
      </c>
      <c r="D37" s="21">
        <v>12.75</v>
      </c>
      <c r="E37" s="22" t="s">
        <v>75</v>
      </c>
      <c r="F37" s="11">
        <v>55000</v>
      </c>
      <c r="G37" s="12" t="s">
        <v>41</v>
      </c>
      <c r="H37" s="12">
        <v>70</v>
      </c>
      <c r="I37" s="12" t="s">
        <v>76</v>
      </c>
      <c r="J37" s="31"/>
    </row>
    <row r="38" ht="14.25" spans="1:10">
      <c r="A38" s="12">
        <v>35</v>
      </c>
      <c r="B38" s="23">
        <v>62</v>
      </c>
      <c r="C38" s="12">
        <v>2.2</v>
      </c>
      <c r="D38" s="21">
        <v>13.86</v>
      </c>
      <c r="E38" s="22" t="s">
        <v>75</v>
      </c>
      <c r="F38" s="11">
        <v>30000</v>
      </c>
      <c r="G38" s="12" t="s">
        <v>41</v>
      </c>
      <c r="H38" s="12">
        <v>70</v>
      </c>
      <c r="I38" s="12" t="s">
        <v>76</v>
      </c>
      <c r="J38" s="31"/>
    </row>
    <row r="39" ht="14.25" spans="1:10">
      <c r="A39" s="12">
        <v>36</v>
      </c>
      <c r="B39" s="23">
        <v>63</v>
      </c>
      <c r="C39" s="12">
        <v>2.2</v>
      </c>
      <c r="D39" s="21">
        <v>13.86</v>
      </c>
      <c r="E39" s="22" t="s">
        <v>75</v>
      </c>
      <c r="F39" s="11">
        <v>30000</v>
      </c>
      <c r="G39" s="12" t="s">
        <v>41</v>
      </c>
      <c r="H39" s="12">
        <v>70</v>
      </c>
      <c r="I39" s="12" t="s">
        <v>76</v>
      </c>
      <c r="J39" s="31"/>
    </row>
    <row r="40" ht="14.25" spans="1:10">
      <c r="A40" s="12">
        <v>37</v>
      </c>
      <c r="B40" s="23">
        <v>64</v>
      </c>
      <c r="C40" s="12">
        <v>2.2</v>
      </c>
      <c r="D40" s="21">
        <v>12.85</v>
      </c>
      <c r="E40" s="22" t="s">
        <v>75</v>
      </c>
      <c r="F40" s="11">
        <v>30000</v>
      </c>
      <c r="G40" s="12" t="s">
        <v>41</v>
      </c>
      <c r="H40" s="12">
        <v>70</v>
      </c>
      <c r="I40" s="12" t="s">
        <v>76</v>
      </c>
      <c r="J40" s="31"/>
    </row>
    <row r="41" ht="14.25" spans="1:10">
      <c r="A41" s="12">
        <v>38</v>
      </c>
      <c r="B41" s="23">
        <v>65</v>
      </c>
      <c r="C41" s="12">
        <v>2.2</v>
      </c>
      <c r="D41" s="21">
        <v>13.86</v>
      </c>
      <c r="E41" s="22" t="s">
        <v>75</v>
      </c>
      <c r="F41" s="11">
        <v>30000</v>
      </c>
      <c r="G41" s="12" t="s">
        <v>41</v>
      </c>
      <c r="H41" s="12">
        <v>70</v>
      </c>
      <c r="I41" s="12" t="s">
        <v>76</v>
      </c>
      <c r="J41" s="31"/>
    </row>
    <row r="42" ht="14.25" spans="1:10">
      <c r="A42" s="12">
        <v>39</v>
      </c>
      <c r="B42" s="23">
        <v>66</v>
      </c>
      <c r="C42" s="12">
        <v>2.2</v>
      </c>
      <c r="D42" s="21">
        <v>13.86</v>
      </c>
      <c r="E42" s="22" t="s">
        <v>75</v>
      </c>
      <c r="F42" s="11">
        <v>30000</v>
      </c>
      <c r="G42" s="12" t="s">
        <v>41</v>
      </c>
      <c r="H42" s="12">
        <v>70</v>
      </c>
      <c r="I42" s="12" t="s">
        <v>76</v>
      </c>
      <c r="J42" s="31"/>
    </row>
    <row r="43" ht="14.25" spans="1:10">
      <c r="A43" s="12">
        <v>40</v>
      </c>
      <c r="B43" s="21">
        <v>67</v>
      </c>
      <c r="C43" s="12">
        <v>2.2</v>
      </c>
      <c r="D43" s="21">
        <v>12.75</v>
      </c>
      <c r="E43" s="22" t="s">
        <v>75</v>
      </c>
      <c r="F43" s="11">
        <v>57500</v>
      </c>
      <c r="G43" s="12" t="s">
        <v>41</v>
      </c>
      <c r="H43" s="12">
        <v>70</v>
      </c>
      <c r="I43" s="12" t="s">
        <v>76</v>
      </c>
      <c r="J43" s="31"/>
    </row>
    <row r="44" ht="14.25" spans="1:10">
      <c r="A44" s="12">
        <v>41</v>
      </c>
      <c r="B44" s="23">
        <v>68</v>
      </c>
      <c r="C44" s="12">
        <v>2.2</v>
      </c>
      <c r="D44" s="21">
        <v>13.86</v>
      </c>
      <c r="E44" s="22" t="s">
        <v>75</v>
      </c>
      <c r="F44" s="11">
        <v>30000</v>
      </c>
      <c r="G44" s="12" t="s">
        <v>41</v>
      </c>
      <c r="H44" s="12">
        <v>70</v>
      </c>
      <c r="I44" s="12" t="s">
        <v>76</v>
      </c>
      <c r="J44" s="31"/>
    </row>
    <row r="45" ht="14.25" spans="1:10">
      <c r="A45" s="12">
        <v>42</v>
      </c>
      <c r="B45" s="21">
        <v>69</v>
      </c>
      <c r="C45" s="12">
        <v>2.2</v>
      </c>
      <c r="D45" s="21">
        <f>13.86</f>
        <v>13.86</v>
      </c>
      <c r="E45" s="22" t="s">
        <v>75</v>
      </c>
      <c r="F45" s="11">
        <v>57500</v>
      </c>
      <c r="G45" s="12" t="s">
        <v>41</v>
      </c>
      <c r="H45" s="12">
        <v>70</v>
      </c>
      <c r="I45" s="12" t="s">
        <v>76</v>
      </c>
      <c r="J45" s="31"/>
    </row>
    <row r="46" ht="14.25" spans="1:10">
      <c r="A46" s="12">
        <v>43</v>
      </c>
      <c r="B46" s="21">
        <v>72</v>
      </c>
      <c r="C46" s="12">
        <v>2.2</v>
      </c>
      <c r="D46" s="21">
        <v>13.86</v>
      </c>
      <c r="E46" s="22" t="s">
        <v>75</v>
      </c>
      <c r="F46" s="11">
        <v>60000</v>
      </c>
      <c r="G46" s="12" t="s">
        <v>41</v>
      </c>
      <c r="H46" s="12">
        <v>70</v>
      </c>
      <c r="I46" s="12" t="s">
        <v>76</v>
      </c>
      <c r="J46" s="31"/>
    </row>
    <row r="47" ht="14.25" spans="1:10">
      <c r="A47" s="12">
        <v>44</v>
      </c>
      <c r="B47" s="21">
        <v>74</v>
      </c>
      <c r="C47" s="12">
        <v>2.2</v>
      </c>
      <c r="D47" s="21">
        <v>13.86</v>
      </c>
      <c r="E47" s="22" t="s">
        <v>75</v>
      </c>
      <c r="F47" s="11">
        <v>60000</v>
      </c>
      <c r="G47" s="12" t="s">
        <v>41</v>
      </c>
      <c r="H47" s="12">
        <v>70</v>
      </c>
      <c r="I47" s="12" t="s">
        <v>76</v>
      </c>
      <c r="J47" s="31"/>
    </row>
    <row r="48" ht="14.25" spans="1:10">
      <c r="A48" s="12">
        <v>45</v>
      </c>
      <c r="B48" s="23">
        <v>85</v>
      </c>
      <c r="C48" s="12">
        <v>2.2</v>
      </c>
      <c r="D48" s="21">
        <v>13.82</v>
      </c>
      <c r="E48" s="22" t="s">
        <v>75</v>
      </c>
      <c r="F48" s="11">
        <v>30000</v>
      </c>
      <c r="G48" s="12" t="s">
        <v>41</v>
      </c>
      <c r="H48" s="12">
        <v>70</v>
      </c>
      <c r="I48" s="12" t="s">
        <v>76</v>
      </c>
      <c r="J48" s="31"/>
    </row>
    <row r="49" ht="14.25" spans="1:10">
      <c r="A49" s="12">
        <v>46</v>
      </c>
      <c r="B49" s="23">
        <v>87</v>
      </c>
      <c r="C49" s="12">
        <v>2.2</v>
      </c>
      <c r="D49" s="21">
        <v>14.52</v>
      </c>
      <c r="E49" s="22" t="s">
        <v>75</v>
      </c>
      <c r="F49" s="11">
        <v>30000</v>
      </c>
      <c r="G49" s="12" t="s">
        <v>41</v>
      </c>
      <c r="H49" s="12">
        <v>70</v>
      </c>
      <c r="I49" s="12" t="s">
        <v>76</v>
      </c>
      <c r="J49" s="31"/>
    </row>
    <row r="50" ht="14.25" spans="1:10">
      <c r="A50" s="12">
        <v>47</v>
      </c>
      <c r="B50" s="23">
        <v>94</v>
      </c>
      <c r="C50" s="12">
        <v>2.2</v>
      </c>
      <c r="D50" s="21">
        <v>15.12</v>
      </c>
      <c r="E50" s="22" t="s">
        <v>75</v>
      </c>
      <c r="F50" s="11">
        <v>30000</v>
      </c>
      <c r="G50" s="12" t="s">
        <v>41</v>
      </c>
      <c r="H50" s="12">
        <v>70</v>
      </c>
      <c r="I50" s="12" t="s">
        <v>76</v>
      </c>
      <c r="J50" s="31"/>
    </row>
    <row r="51" ht="14.25" spans="1:10">
      <c r="A51" s="12">
        <v>48</v>
      </c>
      <c r="B51" s="23">
        <v>95</v>
      </c>
      <c r="C51" s="12">
        <v>2.2</v>
      </c>
      <c r="D51" s="21">
        <v>12.94</v>
      </c>
      <c r="E51" s="22" t="s">
        <v>75</v>
      </c>
      <c r="F51" s="11">
        <v>30000</v>
      </c>
      <c r="G51" s="12" t="s">
        <v>41</v>
      </c>
      <c r="H51" s="12">
        <v>70</v>
      </c>
      <c r="I51" s="12" t="s">
        <v>76</v>
      </c>
      <c r="J51" s="31"/>
    </row>
    <row r="52" ht="14.25" spans="1:10">
      <c r="A52" s="12">
        <v>49</v>
      </c>
      <c r="B52" s="23">
        <v>96</v>
      </c>
      <c r="C52" s="12">
        <v>2.2</v>
      </c>
      <c r="D52" s="21">
        <v>12.94</v>
      </c>
      <c r="E52" s="22" t="s">
        <v>75</v>
      </c>
      <c r="F52" s="11">
        <v>30000</v>
      </c>
      <c r="G52" s="12" t="s">
        <v>41</v>
      </c>
      <c r="H52" s="12">
        <v>70</v>
      </c>
      <c r="I52" s="12" t="s">
        <v>76</v>
      </c>
      <c r="J52" s="31"/>
    </row>
    <row r="53" ht="14.25" spans="1:10">
      <c r="A53" s="12">
        <v>50</v>
      </c>
      <c r="B53" s="23">
        <v>97</v>
      </c>
      <c r="C53" s="12">
        <v>2.2</v>
      </c>
      <c r="D53" s="21">
        <v>12.94</v>
      </c>
      <c r="E53" s="22" t="s">
        <v>75</v>
      </c>
      <c r="F53" s="11">
        <v>30000</v>
      </c>
      <c r="G53" s="12" t="s">
        <v>41</v>
      </c>
      <c r="H53" s="12">
        <v>70</v>
      </c>
      <c r="I53" s="12" t="s">
        <v>76</v>
      </c>
      <c r="J53" s="31"/>
    </row>
    <row r="54" ht="14.25" spans="1:10">
      <c r="A54" s="12">
        <v>51</v>
      </c>
      <c r="B54" s="23">
        <v>98</v>
      </c>
      <c r="C54" s="12">
        <v>2.2</v>
      </c>
      <c r="D54" s="21">
        <v>14.7</v>
      </c>
      <c r="E54" s="22" t="s">
        <v>75</v>
      </c>
      <c r="F54" s="11">
        <v>30000</v>
      </c>
      <c r="G54" s="12" t="s">
        <v>41</v>
      </c>
      <c r="H54" s="12">
        <v>70</v>
      </c>
      <c r="I54" s="12" t="s">
        <v>76</v>
      </c>
      <c r="J54" s="31"/>
    </row>
    <row r="55" ht="14.25" spans="1:10">
      <c r="A55" s="12"/>
      <c r="B55" s="23"/>
      <c r="C55" s="12"/>
      <c r="D55" s="24"/>
      <c r="E55" s="12"/>
      <c r="F55" s="25"/>
      <c r="G55" s="12"/>
      <c r="H55" s="12"/>
      <c r="I55" s="31"/>
      <c r="J55" s="31"/>
    </row>
    <row r="56" ht="14.25" spans="1:10">
      <c r="A56" s="12"/>
      <c r="B56" s="26"/>
      <c r="C56" s="12"/>
      <c r="D56" s="24"/>
      <c r="E56" s="12"/>
      <c r="F56" s="25"/>
      <c r="G56" s="12"/>
      <c r="H56" s="12"/>
      <c r="I56" s="31"/>
      <c r="J56" s="31"/>
    </row>
    <row r="57" ht="14.25" spans="1:10">
      <c r="A57" s="17" t="s">
        <v>78</v>
      </c>
      <c r="B57" s="27">
        <v>51</v>
      </c>
      <c r="C57" s="27"/>
      <c r="D57" s="28">
        <f>SUM(D4:D56)</f>
        <v>686.84</v>
      </c>
      <c r="E57" s="16">
        <f>F57/B57</f>
        <v>36431.3725490196</v>
      </c>
      <c r="F57" s="28">
        <f>SUM(F4:F56)</f>
        <v>1858000</v>
      </c>
      <c r="G57" s="17"/>
      <c r="H57" s="17"/>
      <c r="I57" s="17"/>
      <c r="J57" s="17"/>
    </row>
    <row r="58" spans="1:10">
      <c r="A58" s="29" t="s">
        <v>79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8:10">
      <c r="H59" s="2" t="s">
        <v>80</v>
      </c>
      <c r="I59" s="2"/>
      <c r="J59" s="2"/>
    </row>
    <row r="60" spans="8:10">
      <c r="H60" s="30"/>
      <c r="I60" s="30"/>
      <c r="J60" s="30"/>
    </row>
    <row r="61" spans="8:10">
      <c r="H61" s="30"/>
      <c r="I61" s="30"/>
      <c r="J61" s="30"/>
    </row>
  </sheetData>
  <mergeCells count="3">
    <mergeCell ref="A1:J1"/>
    <mergeCell ref="A58:J58"/>
    <mergeCell ref="H61:J61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selection activeCell="L5" sqref="L5"/>
    </sheetView>
  </sheetViews>
  <sheetFormatPr defaultColWidth="9" defaultRowHeight="13.5"/>
  <cols>
    <col min="1" max="1" width="7.375" style="3" customWidth="1"/>
    <col min="2" max="2" width="9" style="3"/>
    <col min="3" max="3" width="9.375" style="3" customWidth="1"/>
    <col min="4" max="4" width="9" style="3"/>
    <col min="5" max="5" width="14.125" style="3"/>
    <col min="6" max="6" width="11.875" style="3" customWidth="1"/>
    <col min="7" max="16384" width="9" style="3"/>
  </cols>
  <sheetData>
    <row r="1" s="1" customFormat="1" ht="20.25" spans="1:10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spans="1:12">
      <c r="A2" s="5" t="s">
        <v>62</v>
      </c>
      <c r="B2" s="5"/>
      <c r="C2" s="5"/>
      <c r="D2" s="5"/>
      <c r="E2" s="5"/>
      <c r="F2" s="5"/>
      <c r="G2" s="5"/>
      <c r="H2" s="5"/>
      <c r="I2" s="18" t="s">
        <v>63</v>
      </c>
      <c r="J2" s="18"/>
      <c r="K2" s="5"/>
      <c r="L2" s="5"/>
    </row>
    <row r="3" s="1" customFormat="1" ht="27" spans="1:10">
      <c r="A3" s="6" t="s">
        <v>64</v>
      </c>
      <c r="B3" s="6" t="s">
        <v>82</v>
      </c>
      <c r="C3" s="6" t="s">
        <v>83</v>
      </c>
      <c r="D3" s="6" t="s">
        <v>67</v>
      </c>
      <c r="E3" s="6" t="s">
        <v>84</v>
      </c>
      <c r="F3" s="6" t="s">
        <v>69</v>
      </c>
      <c r="G3" s="6" t="s">
        <v>70</v>
      </c>
      <c r="H3" s="6" t="s">
        <v>71</v>
      </c>
      <c r="I3" s="6" t="s">
        <v>72</v>
      </c>
      <c r="J3" s="6" t="s">
        <v>73</v>
      </c>
    </row>
    <row r="4" ht="14.25" spans="1:10">
      <c r="A4" s="7">
        <v>1</v>
      </c>
      <c r="B4" s="8" t="s">
        <v>85</v>
      </c>
      <c r="C4" s="9">
        <v>2.4</v>
      </c>
      <c r="D4" s="8">
        <v>4.04</v>
      </c>
      <c r="E4" s="10">
        <f>F4/D4</f>
        <v>990.09900990099</v>
      </c>
      <c r="F4" s="11">
        <v>4000</v>
      </c>
      <c r="G4" s="12" t="s">
        <v>41</v>
      </c>
      <c r="H4" s="12">
        <v>70</v>
      </c>
      <c r="I4" s="12" t="s">
        <v>76</v>
      </c>
      <c r="J4" s="7"/>
    </row>
    <row r="5" ht="14.25" spans="1:10">
      <c r="A5" s="7">
        <v>2</v>
      </c>
      <c r="B5" s="8" t="s">
        <v>86</v>
      </c>
      <c r="C5" s="9">
        <v>2.4</v>
      </c>
      <c r="D5" s="8">
        <v>14.34</v>
      </c>
      <c r="E5" s="10">
        <v>1850</v>
      </c>
      <c r="F5" s="11">
        <f t="shared" ref="F5:F6" si="0">D5*E5</f>
        <v>26529</v>
      </c>
      <c r="G5" s="12" t="s">
        <v>41</v>
      </c>
      <c r="H5" s="12">
        <v>70</v>
      </c>
      <c r="I5" s="12" t="s">
        <v>76</v>
      </c>
      <c r="J5" s="7"/>
    </row>
    <row r="6" ht="14.25" spans="1:10">
      <c r="A6" s="7">
        <v>3</v>
      </c>
      <c r="B6" s="8" t="s">
        <v>87</v>
      </c>
      <c r="C6" s="9">
        <v>2.4</v>
      </c>
      <c r="D6" s="8">
        <v>7.86</v>
      </c>
      <c r="E6" s="10">
        <f>F6/D6</f>
        <v>992.36641221374</v>
      </c>
      <c r="F6" s="11">
        <v>7800</v>
      </c>
      <c r="G6" s="12" t="s">
        <v>41</v>
      </c>
      <c r="H6" s="12">
        <v>70</v>
      </c>
      <c r="I6" s="12" t="s">
        <v>76</v>
      </c>
      <c r="J6" s="7"/>
    </row>
    <row r="7" s="1" customFormat="1" ht="14.25" spans="1:10">
      <c r="A7" s="13" t="s">
        <v>78</v>
      </c>
      <c r="B7" s="14">
        <v>3</v>
      </c>
      <c r="C7" s="14"/>
      <c r="D7" s="15">
        <f>SUM(D4:D6)</f>
        <v>26.24</v>
      </c>
      <c r="E7" s="16">
        <f>F7/D7</f>
        <v>1460.70884146341</v>
      </c>
      <c r="F7" s="15">
        <f>SUM(F4:F6)</f>
        <v>38329</v>
      </c>
      <c r="G7" s="13"/>
      <c r="H7" s="13"/>
      <c r="I7" s="13"/>
      <c r="J7" s="13"/>
    </row>
    <row r="11" s="1" customFormat="1" ht="20.25" spans="1:10">
      <c r="A11" s="4" t="s">
        <v>88</v>
      </c>
      <c r="B11" s="4"/>
      <c r="C11" s="4"/>
      <c r="D11" s="4"/>
      <c r="E11" s="4"/>
      <c r="F11" s="4"/>
      <c r="G11" s="4"/>
      <c r="H11" s="4"/>
      <c r="I11" s="4"/>
      <c r="J11" s="4"/>
    </row>
    <row r="12" s="2" customFormat="1" spans="1:12">
      <c r="A12" s="5" t="s">
        <v>62</v>
      </c>
      <c r="B12" s="5"/>
      <c r="C12" s="5"/>
      <c r="D12" s="5"/>
      <c r="E12" s="5"/>
      <c r="F12" s="5"/>
      <c r="G12" s="5"/>
      <c r="H12" s="5"/>
      <c r="I12" s="18" t="s">
        <v>63</v>
      </c>
      <c r="J12" s="18"/>
      <c r="K12" s="5"/>
      <c r="L12" s="5"/>
    </row>
    <row r="13" s="1" customFormat="1" ht="27" spans="1:10">
      <c r="A13" s="6" t="s">
        <v>64</v>
      </c>
      <c r="B13" s="6" t="s">
        <v>89</v>
      </c>
      <c r="C13" s="6" t="s">
        <v>90</v>
      </c>
      <c r="D13" s="6" t="s">
        <v>67</v>
      </c>
      <c r="E13" s="6" t="s">
        <v>84</v>
      </c>
      <c r="F13" s="6" t="s">
        <v>69</v>
      </c>
      <c r="G13" s="6" t="s">
        <v>70</v>
      </c>
      <c r="H13" s="6" t="s">
        <v>71</v>
      </c>
      <c r="I13" s="6" t="s">
        <v>72</v>
      </c>
      <c r="J13" s="6" t="s">
        <v>73</v>
      </c>
    </row>
    <row r="14" ht="14.25" spans="1:10">
      <c r="A14" s="7">
        <v>1</v>
      </c>
      <c r="B14" s="8" t="s">
        <v>91</v>
      </c>
      <c r="C14" s="7">
        <v>2.4</v>
      </c>
      <c r="D14" s="8">
        <v>5.7</v>
      </c>
      <c r="E14" s="7">
        <v>1000</v>
      </c>
      <c r="F14" s="11">
        <f>D14*E14</f>
        <v>5700</v>
      </c>
      <c r="G14" s="12" t="s">
        <v>41</v>
      </c>
      <c r="H14" s="12">
        <v>70</v>
      </c>
      <c r="I14" s="12" t="s">
        <v>76</v>
      </c>
      <c r="J14" s="7"/>
    </row>
    <row r="15" ht="14.25" spans="1:10">
      <c r="A15" s="7">
        <v>2</v>
      </c>
      <c r="B15" s="8" t="s">
        <v>92</v>
      </c>
      <c r="C15" s="7">
        <v>2.4</v>
      </c>
      <c r="D15" s="8">
        <v>14.57</v>
      </c>
      <c r="E15" s="7">
        <v>1000</v>
      </c>
      <c r="F15" s="11">
        <f t="shared" ref="F15:F16" si="1">D15*E15</f>
        <v>14570</v>
      </c>
      <c r="G15" s="12" t="s">
        <v>41</v>
      </c>
      <c r="H15" s="12">
        <v>70</v>
      </c>
      <c r="I15" s="12" t="s">
        <v>76</v>
      </c>
      <c r="J15" s="7"/>
    </row>
    <row r="16" ht="14.25" spans="1:10">
      <c r="A16" s="7"/>
      <c r="B16" s="8"/>
      <c r="C16" s="7"/>
      <c r="D16" s="8"/>
      <c r="E16" s="7"/>
      <c r="F16" s="11"/>
      <c r="G16" s="7"/>
      <c r="H16" s="7"/>
      <c r="I16" s="7"/>
      <c r="J16" s="7"/>
    </row>
    <row r="17" s="1" customFormat="1" ht="14.25" spans="1:10">
      <c r="A17" s="13" t="s">
        <v>78</v>
      </c>
      <c r="B17" s="14">
        <v>2</v>
      </c>
      <c r="C17" s="14"/>
      <c r="D17" s="15">
        <f>SUM(D14:D16)</f>
        <v>20.27</v>
      </c>
      <c r="E17" s="17">
        <f>F17/D17</f>
        <v>1000</v>
      </c>
      <c r="F17" s="15">
        <f>SUM(F14:F16)</f>
        <v>20270</v>
      </c>
      <c r="G17" s="13"/>
      <c r="H17" s="13"/>
      <c r="I17" s="13"/>
      <c r="J17" s="13"/>
    </row>
    <row r="21" s="1" customFormat="1" ht="20.25" spans="1:10">
      <c r="A21" s="4" t="s">
        <v>93</v>
      </c>
      <c r="B21" s="4"/>
      <c r="C21" s="4"/>
      <c r="D21" s="4"/>
      <c r="E21" s="4"/>
      <c r="F21" s="4"/>
      <c r="G21" s="4"/>
      <c r="H21" s="4"/>
      <c r="I21" s="4"/>
      <c r="J21" s="4"/>
    </row>
    <row r="22" s="2" customFormat="1" spans="1:12">
      <c r="A22" s="5" t="s">
        <v>62</v>
      </c>
      <c r="B22" s="5"/>
      <c r="C22" s="5"/>
      <c r="D22" s="5"/>
      <c r="E22" s="5"/>
      <c r="F22" s="5"/>
      <c r="G22" s="5"/>
      <c r="H22" s="5"/>
      <c r="I22" s="18" t="s">
        <v>63</v>
      </c>
      <c r="J22" s="18"/>
      <c r="K22" s="5"/>
      <c r="L22" s="5"/>
    </row>
    <row r="23" s="1" customFormat="1" ht="40.5" spans="1:10">
      <c r="A23" s="6" t="s">
        <v>64</v>
      </c>
      <c r="B23" s="6" t="s">
        <v>94</v>
      </c>
      <c r="C23" s="6" t="s">
        <v>95</v>
      </c>
      <c r="D23" s="6" t="s">
        <v>67</v>
      </c>
      <c r="E23" s="6" t="s">
        <v>84</v>
      </c>
      <c r="F23" s="6" t="s">
        <v>69</v>
      </c>
      <c r="G23" s="6" t="s">
        <v>70</v>
      </c>
      <c r="H23" s="6" t="s">
        <v>71</v>
      </c>
      <c r="I23" s="6" t="s">
        <v>72</v>
      </c>
      <c r="J23" s="6" t="s">
        <v>73</v>
      </c>
    </row>
    <row r="24" ht="14.25" spans="1:10">
      <c r="A24" s="7">
        <v>1</v>
      </c>
      <c r="B24" s="8" t="s">
        <v>96</v>
      </c>
      <c r="C24" s="7">
        <v>2.2</v>
      </c>
      <c r="D24" s="8">
        <v>12.56</v>
      </c>
      <c r="E24" s="7">
        <v>1000</v>
      </c>
      <c r="F24" s="11">
        <f>D24*E24</f>
        <v>12560</v>
      </c>
      <c r="G24" s="12" t="s">
        <v>41</v>
      </c>
      <c r="H24" s="12">
        <v>70</v>
      </c>
      <c r="I24" s="12" t="s">
        <v>76</v>
      </c>
      <c r="J24" s="7"/>
    </row>
    <row r="25" ht="14.25" spans="1:10">
      <c r="A25" s="7">
        <v>2</v>
      </c>
      <c r="B25" s="8" t="s">
        <v>97</v>
      </c>
      <c r="C25" s="7">
        <v>2.2</v>
      </c>
      <c r="D25" s="8">
        <v>13.81</v>
      </c>
      <c r="E25" s="7">
        <v>1000</v>
      </c>
      <c r="F25" s="11">
        <f t="shared" ref="F25" si="2">D25*E25</f>
        <v>13810</v>
      </c>
      <c r="G25" s="12" t="s">
        <v>41</v>
      </c>
      <c r="H25" s="12">
        <v>70</v>
      </c>
      <c r="I25" s="12" t="s">
        <v>76</v>
      </c>
      <c r="J25" s="7"/>
    </row>
    <row r="26" ht="14.25" spans="1:10">
      <c r="A26" s="7"/>
      <c r="B26" s="8"/>
      <c r="C26" s="7"/>
      <c r="D26" s="8"/>
      <c r="E26" s="7"/>
      <c r="F26" s="11"/>
      <c r="G26" s="7"/>
      <c r="H26" s="7"/>
      <c r="I26" s="7"/>
      <c r="J26" s="7"/>
    </row>
    <row r="27" s="1" customFormat="1" ht="14.25" spans="1:10">
      <c r="A27" s="13" t="s">
        <v>78</v>
      </c>
      <c r="B27" s="14">
        <v>2</v>
      </c>
      <c r="C27" s="14"/>
      <c r="D27" s="15">
        <f>SUM(D24:D26)</f>
        <v>26.37</v>
      </c>
      <c r="E27" s="17">
        <f>F27/D27</f>
        <v>1000</v>
      </c>
      <c r="F27" s="15">
        <f>SUM(F24:F26)</f>
        <v>26370</v>
      </c>
      <c r="G27" s="13"/>
      <c r="H27" s="13"/>
      <c r="I27" s="13"/>
      <c r="J27" s="13"/>
    </row>
    <row r="29" s="1" customFormat="1" ht="20.25" spans="1:10">
      <c r="A29" s="4" t="s">
        <v>98</v>
      </c>
      <c r="B29" s="4"/>
      <c r="C29" s="4"/>
      <c r="D29" s="4"/>
      <c r="E29" s="4"/>
      <c r="F29" s="4"/>
      <c r="G29" s="4"/>
      <c r="H29" s="4"/>
      <c r="I29" s="4"/>
      <c r="J29" s="4"/>
    </row>
    <row r="30" s="2" customFormat="1" spans="1:12">
      <c r="A30" s="5" t="s">
        <v>62</v>
      </c>
      <c r="B30" s="5"/>
      <c r="C30" s="5"/>
      <c r="D30" s="5"/>
      <c r="E30" s="5"/>
      <c r="F30" s="5"/>
      <c r="G30" s="5"/>
      <c r="H30" s="5"/>
      <c r="I30" s="18" t="s">
        <v>63</v>
      </c>
      <c r="J30" s="18"/>
      <c r="K30" s="5"/>
      <c r="L30" s="5"/>
    </row>
    <row r="31" s="1" customFormat="1" ht="31" customHeight="1" spans="1:10">
      <c r="A31" s="6" t="s">
        <v>64</v>
      </c>
      <c r="B31" s="6" t="s">
        <v>99</v>
      </c>
      <c r="C31" s="6" t="s">
        <v>100</v>
      </c>
      <c r="D31" s="6" t="s">
        <v>67</v>
      </c>
      <c r="E31" s="6" t="s">
        <v>84</v>
      </c>
      <c r="F31" s="6" t="s">
        <v>69</v>
      </c>
      <c r="G31" s="6" t="s">
        <v>70</v>
      </c>
      <c r="H31" s="6" t="s">
        <v>71</v>
      </c>
      <c r="I31" s="6" t="s">
        <v>72</v>
      </c>
      <c r="J31" s="6" t="s">
        <v>73</v>
      </c>
    </row>
    <row r="32" ht="14.25" spans="1:10">
      <c r="A32" s="7">
        <v>1</v>
      </c>
      <c r="B32" s="8" t="s">
        <v>101</v>
      </c>
      <c r="C32" s="9">
        <v>2.4</v>
      </c>
      <c r="D32" s="8">
        <v>18.18</v>
      </c>
      <c r="E32" s="9" t="s">
        <v>102</v>
      </c>
      <c r="F32" s="11">
        <v>120000</v>
      </c>
      <c r="G32" s="12" t="s">
        <v>41</v>
      </c>
      <c r="H32" s="12">
        <v>70</v>
      </c>
      <c r="I32" s="12" t="s">
        <v>76</v>
      </c>
      <c r="J32" s="7"/>
    </row>
    <row r="33" ht="14.25" spans="1:10">
      <c r="A33" s="7"/>
      <c r="B33" s="8"/>
      <c r="C33" s="7"/>
      <c r="D33" s="8"/>
      <c r="E33" s="7"/>
      <c r="F33" s="11"/>
      <c r="G33" s="7"/>
      <c r="H33" s="7"/>
      <c r="I33" s="7"/>
      <c r="J33" s="7"/>
    </row>
    <row r="34" ht="14.25" spans="1:10">
      <c r="A34" s="7"/>
      <c r="B34" s="8"/>
      <c r="C34" s="7"/>
      <c r="D34" s="8"/>
      <c r="E34" s="7"/>
      <c r="F34" s="11"/>
      <c r="G34" s="7"/>
      <c r="H34" s="7"/>
      <c r="I34" s="7"/>
      <c r="J34" s="7"/>
    </row>
    <row r="35" s="1" customFormat="1" ht="14.25" spans="1:10">
      <c r="A35" s="13" t="s">
        <v>78</v>
      </c>
      <c r="B35" s="14">
        <v>1</v>
      </c>
      <c r="C35" s="14"/>
      <c r="D35" s="15">
        <f>SUM(D32:D34)</f>
        <v>18.18</v>
      </c>
      <c r="E35" s="13"/>
      <c r="F35" s="15">
        <f>SUM(F32:F34)</f>
        <v>120000</v>
      </c>
      <c r="G35" s="13"/>
      <c r="H35" s="13"/>
      <c r="I35" s="13"/>
      <c r="J35" s="13"/>
    </row>
  </sheetData>
  <mergeCells count="4">
    <mergeCell ref="A1:J1"/>
    <mergeCell ref="A11:J11"/>
    <mergeCell ref="A21:J21"/>
    <mergeCell ref="A29:J29"/>
  </mergeCells>
  <pageMargins left="0.7" right="0.7" top="0.75" bottom="0.75" header="0.3" footer="0.3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地下车位</vt:lpstr>
      <vt:lpstr>附房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余姚市发展与改革局</cp:lastModifiedBy>
  <dcterms:created xsi:type="dcterms:W3CDTF">2023-11-14T05:16:00Z</dcterms:created>
  <cp:lastPrinted>2023-11-14T05:48:00Z</cp:lastPrinted>
  <dcterms:modified xsi:type="dcterms:W3CDTF">2023-11-30T08:16:16Z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41CBA05273C647399152B83F098C17B1_12</vt:lpwstr>
  </property>
  <property fmtid="{D5CDD505-2E9C-101B-9397-08002B2CF9AE}" pid="3" name="KSOProductBuildVer">
    <vt:lpwstr>2052-10.8.2.6666</vt:lpwstr>
  </property>
</Properties>
</file>