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0920"/>
  </bookViews>
  <sheets>
    <sheet name="标价牌" sheetId="2" r:id="rId1"/>
    <sheet name="住宅价目表" sheetId="3" r:id="rId2"/>
    <sheet name="商铺价目表" sheetId="10" r:id="rId3"/>
    <sheet name="车位价目表" sheetId="8" r:id="rId4"/>
  </sheets>
  <calcPr calcId="125725"/>
</workbook>
</file>

<file path=xl/calcChain.xml><?xml version="1.0" encoding="utf-8"?>
<calcChain xmlns="http://schemas.openxmlformats.org/spreadsheetml/2006/main">
  <c r="L16" i="3"/>
  <c r="G16"/>
  <c r="K15"/>
  <c r="K14"/>
  <c r="K13"/>
  <c r="K12"/>
  <c r="K11"/>
  <c r="H11"/>
  <c r="K10"/>
  <c r="K9"/>
  <c r="K8"/>
  <c r="K7"/>
  <c r="K6"/>
  <c r="K5"/>
  <c r="K16" l="1"/>
  <c r="G54" i="8"/>
  <c r="G53"/>
  <c r="G14" l="1"/>
  <c r="G15" l="1"/>
  <c r="G9"/>
  <c r="H72" l="1"/>
  <c r="E72" l="1"/>
  <c r="G72" s="1"/>
  <c r="G28"/>
  <c r="G24"/>
  <c r="G7"/>
  <c r="G55"/>
  <c r="G4"/>
  <c r="G70"/>
  <c r="G67"/>
  <c r="G49"/>
  <c r="G46"/>
  <c r="G19"/>
  <c r="G5"/>
  <c r="G6"/>
  <c r="G31"/>
  <c r="G32"/>
  <c r="G33"/>
  <c r="G34"/>
  <c r="G35"/>
  <c r="G36"/>
  <c r="G37"/>
  <c r="G38"/>
  <c r="G39"/>
  <c r="G40"/>
  <c r="G41"/>
  <c r="G42"/>
  <c r="G8"/>
  <c r="G10"/>
  <c r="G11"/>
  <c r="G12"/>
  <c r="G13"/>
  <c r="G16"/>
  <c r="G17"/>
  <c r="G18"/>
  <c r="G20"/>
  <c r="G21"/>
  <c r="G22"/>
  <c r="G23"/>
  <c r="G25"/>
  <c r="G26"/>
  <c r="G27"/>
  <c r="G29"/>
  <c r="G30"/>
  <c r="G43"/>
  <c r="G44"/>
  <c r="G45"/>
  <c r="G47"/>
  <c r="G48"/>
  <c r="G50"/>
  <c r="G51"/>
  <c r="G52"/>
  <c r="G56"/>
  <c r="G57"/>
  <c r="G58"/>
  <c r="G59"/>
  <c r="G60"/>
  <c r="G61"/>
  <c r="G62"/>
  <c r="G63"/>
  <c r="G64"/>
  <c r="G65"/>
  <c r="G66"/>
  <c r="G68"/>
  <c r="G69"/>
  <c r="G71"/>
  <c r="J5" i="10"/>
  <c r="K17"/>
  <c r="F17"/>
  <c r="J17" l="1"/>
</calcChain>
</file>

<file path=xl/sharedStrings.xml><?xml version="1.0" encoding="utf-8"?>
<sst xmlns="http://schemas.openxmlformats.org/spreadsheetml/2006/main" count="452" uniqueCount="198">
  <si>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</si>
  <si>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</si>
  <si>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</si>
  <si>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</si>
  <si>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</si>
  <si>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</si>
  <si>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</si>
  <si>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</si>
  <si>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</si>
  <si>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建筑面积</t>
  </si>
  <si>
    <t>套内建筑面积</t>
  </si>
  <si>
    <t>公摊建筑面积</t>
  </si>
  <si>
    <t>计价单位</t>
  </si>
  <si>
    <t>销售状态</t>
  </si>
  <si>
    <t>备注</t>
  </si>
  <si>
    <t>层高(m)</t>
    <phoneticPr fontId="1" type="noConversion"/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</si>
  <si>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</si>
  <si>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</si>
  <si>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</si>
  <si>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</si>
  <si>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</si>
  <si>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</si>
  <si>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</si>
  <si>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</si>
  <si>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序号</t>
    <phoneticPr fontId="2" type="noConversion"/>
  </si>
  <si>
    <t>车位编号</t>
    <phoneticPr fontId="2" type="noConversion"/>
  </si>
  <si>
    <t>车位高度</t>
    <phoneticPr fontId="2" type="noConversion"/>
  </si>
  <si>
    <t>面积</t>
    <phoneticPr fontId="2" type="noConversion"/>
  </si>
  <si>
    <t>计价单位</t>
    <phoneticPr fontId="2" type="noConversion"/>
  </si>
  <si>
    <t>单价</t>
    <phoneticPr fontId="2" type="noConversion"/>
  </si>
  <si>
    <t>总价款</t>
    <phoneticPr fontId="2" type="noConversion"/>
  </si>
  <si>
    <t>有无产权</t>
    <phoneticPr fontId="2" type="noConversion"/>
  </si>
  <si>
    <t>使用年限</t>
    <phoneticPr fontId="2" type="noConversion"/>
  </si>
  <si>
    <t>销售状态</t>
    <phoneticPr fontId="2" type="noConversion"/>
  </si>
  <si>
    <t>备注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</si>
  <si>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</si>
  <si>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</si>
  <si>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</si>
  <si>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</si>
  <si>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</si>
  <si>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</si>
  <si>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</si>
  <si>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</si>
  <si>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</si>
  <si>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房屋类型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</si>
  <si>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</si>
  <si>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</si>
  <si>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</si>
  <si>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</si>
  <si>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</si>
  <si>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</si>
  <si>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</si>
  <si>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</si>
  <si>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</si>
  <si>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</si>
  <si>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</si>
  <si>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填制日期：</t>
    <phoneticPr fontId="2" type="noConversion"/>
  </si>
  <si>
    <t>房屋总价（元)</t>
    <phoneticPr fontId="1" type="noConversion"/>
  </si>
  <si>
    <t>销售单价(元）</t>
    <phoneticPr fontId="1" type="noConversion"/>
  </si>
  <si>
    <t>价格举报电话：</t>
    <phoneticPr fontId="12" type="noConversion"/>
  </si>
  <si>
    <t>车位销售价目表</t>
    <phoneticPr fontId="2" type="noConversion"/>
  </si>
  <si>
    <t>预售许可证号码</t>
    <phoneticPr fontId="2" type="noConversion"/>
  </si>
  <si>
    <t>预售许可幢数／套数</t>
    <phoneticPr fontId="1" type="noConversion"/>
  </si>
  <si>
    <t>可供销售房屋总套数</t>
    <phoneticPr fontId="2" type="noConversion"/>
  </si>
  <si>
    <t>当期销售推出（调整）商品房总套数</t>
    <phoneticPr fontId="2" type="noConversion"/>
  </si>
  <si>
    <t>总套数</t>
    <phoneticPr fontId="1" type="noConversion"/>
  </si>
  <si>
    <t>总面积</t>
    <phoneticPr fontId="1" type="noConversion"/>
  </si>
  <si>
    <t>总均价及总价</t>
    <phoneticPr fontId="1" type="noConversion"/>
  </si>
  <si>
    <t>宁波中江房地产开发有限公司</t>
    <phoneticPr fontId="1" type="noConversion"/>
  </si>
  <si>
    <t>浅水湾</t>
    <phoneticPr fontId="1" type="noConversion"/>
  </si>
  <si>
    <t>余姚城北中学东侧、纬五路南北侧</t>
    <phoneticPr fontId="1" type="noConversion"/>
  </si>
  <si>
    <t>2009.10.29至2079.10.29止</t>
    <phoneticPr fontId="1" type="noConversion"/>
  </si>
  <si>
    <t>框架</t>
    <phoneticPr fontId="1" type="noConversion"/>
  </si>
  <si>
    <t>1/1.16</t>
    <phoneticPr fontId="1" type="noConversion"/>
  </si>
  <si>
    <t>毛坯</t>
    <phoneticPr fontId="1" type="noConversion"/>
  </si>
  <si>
    <t>三室两厅两卫、四室两厅两卫、四室两厅三卫</t>
    <phoneticPr fontId="1" type="noConversion"/>
  </si>
  <si>
    <t>213602.5平方米</t>
    <phoneticPr fontId="1" type="noConversion"/>
  </si>
  <si>
    <t>有</t>
    <phoneticPr fontId="1" type="noConversion"/>
  </si>
  <si>
    <t>无</t>
    <phoneticPr fontId="1" type="noConversion"/>
  </si>
  <si>
    <t>权证代办费</t>
    <phoneticPr fontId="1" type="noConversion"/>
  </si>
  <si>
    <t>200元/户</t>
    <phoneticPr fontId="1" type="noConversion"/>
  </si>
  <si>
    <t>根据合同交付时收取</t>
    <phoneticPr fontId="1" type="noConversion"/>
  </si>
  <si>
    <t>宁波中江房地产开发有限公司你</t>
    <phoneticPr fontId="1" type="noConversion"/>
  </si>
  <si>
    <t>契税、印花税、登记费</t>
    <phoneticPr fontId="1" type="noConversion"/>
  </si>
  <si>
    <t>根据政府相关收费文件执行</t>
  </si>
  <si>
    <t>根据政府相关收费文件执行</t>
    <phoneticPr fontId="1" type="noConversion"/>
  </si>
  <si>
    <t>余姚财政局</t>
    <phoneticPr fontId="1" type="noConversion"/>
  </si>
  <si>
    <t>绿城物业服务集团有限公司</t>
    <phoneticPr fontId="1" type="noConversion"/>
  </si>
  <si>
    <t>详见“前期物业管理服务协议”第四条</t>
    <phoneticPr fontId="1" type="noConversion"/>
  </si>
  <si>
    <t>住宅：2.6元/月﹒平方米商铺：2.6元/月﹒平方米车位（车库）70元/月﹒只</t>
    <phoneticPr fontId="1" type="noConversion"/>
  </si>
  <si>
    <r>
      <t>发改局批文：余发改价（2</t>
    </r>
    <r>
      <rPr>
        <sz val="11"/>
        <rFont val="宋体"/>
        <family val="3"/>
        <charset val="134"/>
      </rPr>
      <t>012）37号</t>
    </r>
    <phoneticPr fontId="1" type="noConversion"/>
  </si>
  <si>
    <t>商住</t>
    <phoneticPr fontId="1" type="noConversion"/>
  </si>
  <si>
    <r>
      <t>余房预许字（2</t>
    </r>
    <r>
      <rPr>
        <sz val="11"/>
        <rFont val="宋体"/>
        <family val="3"/>
        <charset val="134"/>
      </rPr>
      <t>012）第15号、24号，余房预许字（2013）第34号</t>
    </r>
    <phoneticPr fontId="1" type="noConversion"/>
  </si>
  <si>
    <t>楼盘名称：浅水湾</t>
    <phoneticPr fontId="1" type="noConversion"/>
  </si>
  <si>
    <t>2#</t>
    <phoneticPr fontId="15" type="noConversion"/>
  </si>
  <si>
    <t>元/m²</t>
  </si>
  <si>
    <t>3#</t>
    <phoneticPr fontId="15" type="noConversion"/>
  </si>
  <si>
    <t>5#</t>
    <phoneticPr fontId="15" type="noConversion"/>
  </si>
  <si>
    <t>/</t>
    <phoneticPr fontId="15" type="noConversion"/>
  </si>
  <si>
    <t>地下室</t>
    <phoneticPr fontId="1" type="noConversion"/>
  </si>
  <si>
    <t>1#</t>
    <phoneticPr fontId="15" type="noConversion"/>
  </si>
  <si>
    <r>
      <t>地下车位9</t>
    </r>
    <r>
      <rPr>
        <sz val="11"/>
        <color indexed="8"/>
        <rFont val="宋体"/>
        <family val="3"/>
        <charset val="134"/>
      </rPr>
      <t>2</t>
    </r>
    <phoneticPr fontId="15" type="noConversion"/>
  </si>
  <si>
    <t>地下车位93</t>
  </si>
  <si>
    <t>2#</t>
  </si>
  <si>
    <r>
      <t>地下车位1</t>
    </r>
    <r>
      <rPr>
        <sz val="11"/>
        <color indexed="8"/>
        <rFont val="宋体"/>
        <family val="3"/>
        <charset val="134"/>
      </rPr>
      <t>15</t>
    </r>
    <phoneticPr fontId="15" type="noConversion"/>
  </si>
  <si>
    <t>地下车位116</t>
  </si>
  <si>
    <t>地下车位176</t>
  </si>
  <si>
    <t>地下车位178</t>
  </si>
  <si>
    <r>
      <t>地下车位1</t>
    </r>
    <r>
      <rPr>
        <sz val="11"/>
        <color indexed="8"/>
        <rFont val="宋体"/>
        <family val="3"/>
        <charset val="134"/>
      </rPr>
      <t>89</t>
    </r>
    <phoneticPr fontId="15" type="noConversion"/>
  </si>
  <si>
    <r>
      <t>地下车位2</t>
    </r>
    <r>
      <rPr>
        <sz val="11"/>
        <color indexed="8"/>
        <rFont val="宋体"/>
        <family val="3"/>
        <charset val="134"/>
      </rPr>
      <t>13</t>
    </r>
    <phoneticPr fontId="15" type="noConversion"/>
  </si>
  <si>
    <t>地下车位216</t>
  </si>
  <si>
    <t>地下车位234</t>
  </si>
  <si>
    <t>地下车位235</t>
  </si>
  <si>
    <t>地下车位236</t>
  </si>
  <si>
    <t>地下车位243</t>
  </si>
  <si>
    <t>地下车位244</t>
  </si>
  <si>
    <r>
      <t>地下车位2</t>
    </r>
    <r>
      <rPr>
        <sz val="11"/>
        <color indexed="8"/>
        <rFont val="宋体"/>
        <family val="3"/>
        <charset val="134"/>
      </rPr>
      <t>67</t>
    </r>
    <phoneticPr fontId="15" type="noConversion"/>
  </si>
  <si>
    <r>
      <t>地下车位2</t>
    </r>
    <r>
      <rPr>
        <sz val="11"/>
        <color indexed="8"/>
        <rFont val="宋体"/>
        <family val="3"/>
        <charset val="134"/>
      </rPr>
      <t>73</t>
    </r>
    <phoneticPr fontId="15" type="noConversion"/>
  </si>
  <si>
    <r>
      <t>地下车位2</t>
    </r>
    <r>
      <rPr>
        <sz val="11"/>
        <color indexed="8"/>
        <rFont val="宋体"/>
        <family val="3"/>
        <charset val="134"/>
      </rPr>
      <t>84</t>
    </r>
    <phoneticPr fontId="15" type="noConversion"/>
  </si>
  <si>
    <t>地下车位285</t>
  </si>
  <si>
    <r>
      <t>地下车位3</t>
    </r>
    <r>
      <rPr>
        <sz val="11"/>
        <color indexed="8"/>
        <rFont val="宋体"/>
        <family val="3"/>
        <charset val="134"/>
      </rPr>
      <t>00</t>
    </r>
    <phoneticPr fontId="15" type="noConversion"/>
  </si>
  <si>
    <r>
      <t>地下车位3</t>
    </r>
    <r>
      <rPr>
        <sz val="11"/>
        <color indexed="8"/>
        <rFont val="宋体"/>
        <family val="3"/>
        <charset val="134"/>
      </rPr>
      <t>29</t>
    </r>
    <phoneticPr fontId="15" type="noConversion"/>
  </si>
  <si>
    <r>
      <t>地下车位3</t>
    </r>
    <r>
      <rPr>
        <sz val="11"/>
        <color indexed="8"/>
        <rFont val="宋体"/>
        <family val="3"/>
        <charset val="134"/>
      </rPr>
      <t>32</t>
    </r>
    <phoneticPr fontId="15" type="noConversion"/>
  </si>
  <si>
    <r>
      <t>地下车位8</t>
    </r>
    <r>
      <rPr>
        <sz val="11"/>
        <color indexed="8"/>
        <rFont val="宋体"/>
        <family val="3"/>
        <charset val="134"/>
      </rPr>
      <t>1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</si>
  <si>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20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</si>
  <si>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40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</si>
  <si>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42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</si>
  <si>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48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</si>
  <si>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61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</si>
  <si>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70</t>
    </r>
    <phoneticPr fontId="15" type="noConversion"/>
  </si>
  <si>
    <t>4#</t>
  </si>
  <si>
    <t>地下车位47</t>
    <phoneticPr fontId="15" type="noConversion"/>
  </si>
  <si>
    <t>地下车位148</t>
  </si>
  <si>
    <r>
      <t>地下车库1</t>
    </r>
    <r>
      <rPr>
        <sz val="11"/>
        <color indexed="8"/>
        <rFont val="宋体"/>
        <family val="3"/>
        <charset val="134"/>
      </rPr>
      <t>4</t>
    </r>
    <phoneticPr fontId="15" type="noConversion"/>
  </si>
  <si>
    <t>地下车库4</t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</si>
  <si>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34</t>
    </r>
    <phoneticPr fontId="15" type="noConversion"/>
  </si>
  <si>
    <r>
      <t>地下车库1</t>
    </r>
    <r>
      <rPr>
        <sz val="11"/>
        <color theme="1"/>
        <rFont val="宋体"/>
        <family val="3"/>
        <charset val="134"/>
        <scheme val="minor"/>
      </rPr>
      <t>38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</si>
  <si>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58</t>
    </r>
    <phoneticPr fontId="15" type="noConversion"/>
  </si>
  <si>
    <r>
      <t>地下车库2</t>
    </r>
    <r>
      <rPr>
        <sz val="11"/>
        <color indexed="8"/>
        <rFont val="宋体"/>
        <family val="3"/>
        <charset val="134"/>
      </rPr>
      <t>65</t>
    </r>
    <phoneticPr fontId="15" type="noConversion"/>
  </si>
  <si>
    <r>
      <t>地下车库3</t>
    </r>
    <r>
      <rPr>
        <sz val="11"/>
        <color indexed="8"/>
        <rFont val="宋体"/>
        <family val="3"/>
        <charset val="134"/>
      </rPr>
      <t>11</t>
    </r>
    <phoneticPr fontId="15" type="noConversion"/>
  </si>
  <si>
    <r>
      <t>地下车库3</t>
    </r>
    <r>
      <rPr>
        <sz val="11"/>
        <color indexed="8"/>
        <rFont val="宋体"/>
        <family val="3"/>
        <charset val="134"/>
      </rPr>
      <t>43</t>
    </r>
    <phoneticPr fontId="15" type="noConversion"/>
  </si>
  <si>
    <t>3#</t>
  </si>
  <si>
    <r>
      <t>地下车库5</t>
    </r>
    <r>
      <rPr>
        <sz val="11"/>
        <color indexed="8"/>
        <rFont val="宋体"/>
        <family val="3"/>
        <charset val="134"/>
      </rPr>
      <t>5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</si>
  <si>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22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</si>
  <si>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23</t>
    </r>
    <phoneticPr fontId="15" type="noConversion"/>
  </si>
  <si>
    <r>
      <t>地下车库9</t>
    </r>
    <r>
      <rPr>
        <sz val="11"/>
        <color indexed="8"/>
        <rFont val="宋体"/>
        <family val="3"/>
        <charset val="134"/>
      </rPr>
      <t>6</t>
    </r>
    <phoneticPr fontId="15" type="noConversion"/>
  </si>
  <si>
    <t>地下车位16</t>
    <phoneticPr fontId="1" type="noConversion"/>
  </si>
  <si>
    <t>地下车位17</t>
    <phoneticPr fontId="1" type="noConversion"/>
  </si>
  <si>
    <t>地下车位19</t>
    <phoneticPr fontId="1" type="noConversion"/>
  </si>
  <si>
    <t>地下车位25</t>
    <phoneticPr fontId="1" type="noConversion"/>
  </si>
  <si>
    <t>地下车位26</t>
    <phoneticPr fontId="1" type="noConversion"/>
  </si>
  <si>
    <t>地下车位30</t>
    <phoneticPr fontId="1" type="noConversion"/>
  </si>
  <si>
    <t>地下车位32</t>
    <phoneticPr fontId="1" type="noConversion"/>
  </si>
  <si>
    <t>地下车位33</t>
    <phoneticPr fontId="1" type="noConversion"/>
  </si>
  <si>
    <t>地下车位34</t>
    <phoneticPr fontId="1" type="noConversion"/>
  </si>
  <si>
    <t>地下车位36</t>
    <phoneticPr fontId="1" type="noConversion"/>
  </si>
  <si>
    <t>地下车位47</t>
    <phoneticPr fontId="1" type="noConversion"/>
  </si>
  <si>
    <t>地下车位49</t>
    <phoneticPr fontId="1" type="noConversion"/>
  </si>
  <si>
    <t>地下车位238</t>
    <phoneticPr fontId="1" type="noConversion"/>
  </si>
  <si>
    <r>
      <t>地下车位1</t>
    </r>
    <r>
      <rPr>
        <sz val="11"/>
        <color indexed="8"/>
        <rFont val="宋体"/>
        <family val="3"/>
        <charset val="134"/>
      </rPr>
      <t>35</t>
    </r>
    <phoneticPr fontId="15" type="noConversion"/>
  </si>
  <si>
    <r>
      <t>地下车位1</t>
    </r>
    <r>
      <rPr>
        <sz val="11"/>
        <color indexed="8"/>
        <rFont val="宋体"/>
        <family val="3"/>
        <charset val="134"/>
      </rPr>
      <t>45</t>
    </r>
    <phoneticPr fontId="15" type="noConversion"/>
  </si>
  <si>
    <r>
      <t>地下车库1</t>
    </r>
    <r>
      <rPr>
        <sz val="11"/>
        <color indexed="8"/>
        <rFont val="宋体"/>
        <family val="3"/>
        <charset val="134"/>
      </rPr>
      <t>14</t>
    </r>
    <phoneticPr fontId="15" type="noConversion"/>
  </si>
  <si>
    <r>
      <t>地下车库2</t>
    </r>
    <r>
      <rPr>
        <sz val="11"/>
        <color indexed="8"/>
        <rFont val="宋体"/>
        <family val="3"/>
        <charset val="134"/>
      </rPr>
      <t>21</t>
    </r>
    <phoneticPr fontId="15" type="noConversion"/>
  </si>
  <si>
    <t>地下车位61</t>
    <phoneticPr fontId="1" type="noConversion"/>
  </si>
  <si>
    <r>
      <t>地下车位1</t>
    </r>
    <r>
      <rPr>
        <sz val="11"/>
        <color indexed="8"/>
        <rFont val="宋体"/>
        <family val="3"/>
        <charset val="134"/>
      </rPr>
      <t>90</t>
    </r>
    <phoneticPr fontId="15" type="noConversion"/>
  </si>
  <si>
    <r>
      <t>地下车位7</t>
    </r>
    <r>
      <rPr>
        <sz val="11"/>
        <color indexed="8"/>
        <rFont val="宋体"/>
        <family val="3"/>
        <charset val="134"/>
      </rPr>
      <t>3</t>
    </r>
    <phoneticPr fontId="1" type="noConversion"/>
  </si>
  <si>
    <t>地下车位280</t>
    <phoneticPr fontId="1" type="noConversion"/>
  </si>
  <si>
    <t>地下车位314</t>
    <phoneticPr fontId="1" type="noConversion"/>
  </si>
  <si>
    <t>总面积</t>
    <phoneticPr fontId="1" type="noConversion"/>
  </si>
  <si>
    <t>高层/商业</t>
    <phoneticPr fontId="1" type="noConversion"/>
  </si>
  <si>
    <t>楼盘名称：浅水湾（商业）</t>
    <phoneticPr fontId="1" type="noConversion"/>
  </si>
  <si>
    <t>有</t>
    <phoneticPr fontId="1" type="noConversion"/>
  </si>
  <si>
    <r>
      <t>地下车位2</t>
    </r>
    <r>
      <rPr>
        <sz val="11"/>
        <color indexed="8"/>
        <rFont val="宋体"/>
        <family val="3"/>
        <charset val="134"/>
      </rPr>
      <t>33</t>
    </r>
    <phoneticPr fontId="1" type="noConversion"/>
  </si>
  <si>
    <r>
      <t>地下车位17</t>
    </r>
    <r>
      <rPr>
        <sz val="11"/>
        <color indexed="8"/>
        <rFont val="宋体"/>
        <family val="3"/>
        <charset val="134"/>
      </rPr>
      <t>4</t>
    </r>
    <phoneticPr fontId="1" type="noConversion"/>
  </si>
  <si>
    <t>有</t>
    <phoneticPr fontId="1" type="noConversion"/>
  </si>
  <si>
    <t>地下车位180</t>
    <phoneticPr fontId="1" type="noConversion"/>
  </si>
  <si>
    <r>
      <t>住宅1</t>
    </r>
    <r>
      <rPr>
        <sz val="11"/>
        <rFont val="宋体"/>
        <family val="3"/>
        <charset val="134"/>
      </rPr>
      <t>064套，商业25套，车位及车库1080只</t>
    </r>
    <phoneticPr fontId="1" type="noConversion"/>
  </si>
  <si>
    <t>楼盘名称：浅水湾（高层）</t>
    <phoneticPr fontId="1" type="noConversion"/>
  </si>
  <si>
    <t>序号</t>
    <phoneticPr fontId="1" type="noConversion"/>
  </si>
  <si>
    <t>层高(m)</t>
    <phoneticPr fontId="1" type="noConversion"/>
  </si>
  <si>
    <t>销售单价(元）</t>
    <phoneticPr fontId="1" type="noConversion"/>
  </si>
  <si>
    <t>房屋总价（元)</t>
    <phoneticPr fontId="1" type="noConversion"/>
  </si>
  <si>
    <t>5#</t>
    <phoneticPr fontId="1" type="noConversion"/>
  </si>
  <si>
    <t>1单元</t>
    <phoneticPr fontId="1" type="noConversion"/>
  </si>
  <si>
    <t>四室两厅两卫</t>
    <phoneticPr fontId="1" type="noConversion"/>
  </si>
  <si>
    <t>6#</t>
    <phoneticPr fontId="1" type="noConversion"/>
  </si>
  <si>
    <t>2单元</t>
    <phoneticPr fontId="1" type="noConversion"/>
  </si>
  <si>
    <t>7#</t>
    <phoneticPr fontId="1" type="noConversion"/>
  </si>
  <si>
    <t>14#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</si>
  <si>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002跃</t>
    </r>
    <phoneticPr fontId="1" type="noConversion"/>
  </si>
  <si>
    <t>总套数</t>
    <phoneticPr fontId="1" type="noConversion"/>
  </si>
  <si>
    <t>总面积</t>
    <phoneticPr fontId="1" type="noConversion"/>
  </si>
  <si>
    <t>总均价及总价</t>
    <phoneticPr fontId="1" type="noConversion"/>
  </si>
  <si>
    <t>价格举报电话：</t>
    <phoneticPr fontId="1" type="noConversion"/>
  </si>
  <si>
    <t>住宅/商铺享（车位、车库除外）：全款93折，首付80%享94折，首付70%享95折，首付60%享97折，首付50%享98折，首付40%享99折</t>
    <phoneticPr fontId="1" type="noConversion"/>
  </si>
  <si>
    <t>填报日期：2021年4月13日</t>
    <phoneticPr fontId="1" type="noConversion"/>
  </si>
  <si>
    <t>住宅11套 ，商业1套（车位及车库68只）</t>
    <phoneticPr fontId="1" type="noConversion"/>
  </si>
  <si>
    <t>住宅11套，商业1套，车位及车库68只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</si>
</sst>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_);[Red]\(0.00\)"/>
    <numFmt numFmtId="179" formatCode="0_ "/>
  </numFmts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Protection="0">
      <alignment vertical="center"/>
    </xf>
  </cellStyleXfs>
  <cellXfs count="120">
    <xf numFmtId="0" fontId="0" fillId="0" borderId="0" xfId="0">
      <alignment vertical="center"/>
    </xf>
    <xf numFmtId="0" fontId="14" fillId="2" borderId="5" xfId="0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2" fontId="14" fillId="2" borderId="5" xfId="1" applyNumberFormat="1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8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/>
    </xf>
    <xf numFmtId="0" fontId="0" fillId="2" borderId="0" xfId="0" applyFill="1" applyAlignment="1"/>
    <xf numFmtId="0" fontId="10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178" fontId="19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>
      <alignment vertical="center"/>
    </xf>
    <xf numFmtId="0" fontId="18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Border="1" applyAlignment="1">
      <alignment horizontal="center"/>
    </xf>
    <xf numFmtId="0" fontId="0" fillId="2" borderId="5" xfId="0" applyFont="1" applyFill="1" applyBorder="1">
      <alignment vertical="center"/>
    </xf>
    <xf numFmtId="178" fontId="19" fillId="2" borderId="5" xfId="0" applyNumberFormat="1" applyFont="1" applyFill="1" applyBorder="1" applyAlignment="1" applyProtection="1">
      <alignment horizontal="center" vertical="center"/>
      <protection locked="0"/>
    </xf>
    <xf numFmtId="176" fontId="0" fillId="2" borderId="5" xfId="0" applyNumberFormat="1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176" fontId="0" fillId="2" borderId="0" xfId="0" applyNumberFormat="1" applyFill="1">
      <alignment vertical="center"/>
    </xf>
    <xf numFmtId="0" fontId="3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179" fontId="0" fillId="2" borderId="0" xfId="0" applyNumberFormat="1" applyFill="1" applyAlignment="1"/>
    <xf numFmtId="179" fontId="0" fillId="2" borderId="0" xfId="0" applyNumberFormat="1" applyFill="1" applyAlignment="1">
      <alignment wrapText="1"/>
    </xf>
    <xf numFmtId="179" fontId="0" fillId="2" borderId="0" xfId="0" applyNumberFormat="1" applyFill="1">
      <alignment vertical="center"/>
    </xf>
    <xf numFmtId="0" fontId="3" fillId="2" borderId="5" xfId="0" applyFont="1" applyFill="1" applyBorder="1" applyAlignment="1">
      <alignment horizontal="center" vertical="center"/>
    </xf>
    <xf numFmtId="12" fontId="3" fillId="2" borderId="5" xfId="1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178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4" fillId="2" borderId="13" xfId="1" applyNumberFormat="1" applyFont="1" applyFill="1" applyBorder="1" applyAlignment="1">
      <alignment horizontal="left" vertical="center"/>
    </xf>
    <xf numFmtId="0" fontId="14" fillId="2" borderId="14" xfId="1" applyNumberFormat="1" applyFont="1" applyFill="1" applyBorder="1" applyAlignment="1">
      <alignment horizontal="left" vertical="center"/>
    </xf>
    <xf numFmtId="0" fontId="4" fillId="2" borderId="14" xfId="1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1" applyNumberFormat="1" applyFont="1" applyFill="1" applyBorder="1" applyAlignment="1">
      <alignment horizontal="left" vertical="center"/>
    </xf>
    <xf numFmtId="178" fontId="3" fillId="2" borderId="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wrapText="1"/>
    </xf>
    <xf numFmtId="31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8" xfId="0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E10" sqref="E10:H10"/>
    </sheetView>
  </sheetViews>
  <sheetFormatPr defaultRowHeight="13.5"/>
  <cols>
    <col min="1" max="1" width="1.875" style="36" customWidth="1"/>
    <col min="2" max="2" width="14" style="51" customWidth="1"/>
    <col min="3" max="3" width="10.5" style="36" customWidth="1"/>
    <col min="4" max="4" width="8.75" style="36" customWidth="1"/>
    <col min="5" max="5" width="10.625" style="36" customWidth="1"/>
    <col min="6" max="6" width="13.75" style="36" customWidth="1"/>
    <col min="7" max="7" width="25.875" style="36" customWidth="1"/>
    <col min="8" max="8" width="10.5" style="36" customWidth="1"/>
    <col min="9" max="16384" width="9" style="36"/>
  </cols>
  <sheetData>
    <row r="1" spans="2:8" ht="54" customHeight="1" thickBot="1">
      <c r="B1" s="96" t="s">
        <v>35</v>
      </c>
      <c r="C1" s="96"/>
      <c r="D1" s="96"/>
      <c r="E1" s="96"/>
      <c r="F1" s="96"/>
      <c r="G1" s="96"/>
      <c r="H1" s="96"/>
    </row>
    <row r="2" spans="2:8" s="39" customFormat="1" ht="30.75" customHeight="1">
      <c r="B2" s="37" t="s">
        <v>36</v>
      </c>
      <c r="C2" s="97" t="s">
        <v>68</v>
      </c>
      <c r="D2" s="97"/>
      <c r="E2" s="97"/>
      <c r="F2" s="38" t="s">
        <v>37</v>
      </c>
      <c r="G2" s="97" t="s">
        <v>69</v>
      </c>
      <c r="H2" s="98"/>
    </row>
    <row r="3" spans="2:8" s="39" customFormat="1" ht="29.25" customHeight="1">
      <c r="B3" s="106" t="s">
        <v>0</v>
      </c>
      <c r="C3" s="100" t="s">
        <v>70</v>
      </c>
      <c r="D3" s="101"/>
      <c r="E3" s="102"/>
      <c r="F3" s="40" t="s">
        <v>61</v>
      </c>
      <c r="G3" s="99" t="s">
        <v>92</v>
      </c>
      <c r="H3" s="86"/>
    </row>
    <row r="4" spans="2:8" s="39" customFormat="1" ht="32.25" customHeight="1">
      <c r="B4" s="107"/>
      <c r="C4" s="103"/>
      <c r="D4" s="104"/>
      <c r="E4" s="105"/>
      <c r="F4" s="40" t="s">
        <v>62</v>
      </c>
      <c r="G4" s="89" t="s">
        <v>176</v>
      </c>
      <c r="H4" s="108"/>
    </row>
    <row r="5" spans="2:8" s="39" customFormat="1" ht="40.5">
      <c r="B5" s="41" t="s">
        <v>16</v>
      </c>
      <c r="C5" s="42" t="s">
        <v>91</v>
      </c>
      <c r="D5" s="40" t="s">
        <v>38</v>
      </c>
      <c r="E5" s="83" t="s">
        <v>71</v>
      </c>
      <c r="F5" s="83"/>
      <c r="G5" s="40" t="s">
        <v>39</v>
      </c>
      <c r="H5" s="43">
        <v>2.2000000000000002</v>
      </c>
    </row>
    <row r="6" spans="2:8" s="39" customFormat="1">
      <c r="B6" s="41" t="s">
        <v>40</v>
      </c>
      <c r="C6" s="44" t="s">
        <v>72</v>
      </c>
      <c r="D6" s="40" t="s">
        <v>41</v>
      </c>
      <c r="E6" s="45">
        <v>0.32</v>
      </c>
      <c r="F6" s="40" t="s">
        <v>42</v>
      </c>
      <c r="G6" s="93" t="s">
        <v>73</v>
      </c>
      <c r="H6" s="94"/>
    </row>
    <row r="7" spans="2:8" s="39" customFormat="1" ht="28.5" customHeight="1">
      <c r="B7" s="41" t="s">
        <v>43</v>
      </c>
      <c r="C7" s="83" t="s">
        <v>74</v>
      </c>
      <c r="D7" s="83"/>
      <c r="E7" s="83"/>
      <c r="F7" s="40" t="s">
        <v>44</v>
      </c>
      <c r="G7" s="83" t="s">
        <v>169</v>
      </c>
      <c r="H7" s="95"/>
    </row>
    <row r="8" spans="2:8" s="39" customFormat="1" ht="28.5" customHeight="1">
      <c r="B8" s="77" t="s">
        <v>45</v>
      </c>
      <c r="C8" s="40" t="s">
        <v>18</v>
      </c>
      <c r="D8" s="83" t="s">
        <v>75</v>
      </c>
      <c r="E8" s="83"/>
      <c r="F8" s="40" t="s">
        <v>1</v>
      </c>
      <c r="G8" s="83" t="s">
        <v>76</v>
      </c>
      <c r="H8" s="95"/>
    </row>
    <row r="9" spans="2:8" s="39" customFormat="1" ht="28.5" customHeight="1">
      <c r="B9" s="77"/>
      <c r="C9" s="78" t="s">
        <v>63</v>
      </c>
      <c r="D9" s="78"/>
      <c r="E9" s="83" t="s">
        <v>197</v>
      </c>
      <c r="F9" s="83"/>
      <c r="G9" s="83"/>
      <c r="H9" s="95"/>
    </row>
    <row r="10" spans="2:8" s="39" customFormat="1" ht="28.5" customHeight="1">
      <c r="B10" s="77"/>
      <c r="C10" s="78" t="s">
        <v>64</v>
      </c>
      <c r="D10" s="78"/>
      <c r="E10" s="83" t="s">
        <v>196</v>
      </c>
      <c r="F10" s="83"/>
      <c r="G10" s="83"/>
      <c r="H10" s="95"/>
    </row>
    <row r="11" spans="2:8" s="39" customFormat="1" ht="20.25" customHeight="1">
      <c r="B11" s="77" t="s">
        <v>46</v>
      </c>
      <c r="C11" s="40" t="s">
        <v>47</v>
      </c>
      <c r="D11" s="40" t="s">
        <v>19</v>
      </c>
      <c r="E11" s="40" t="s">
        <v>20</v>
      </c>
      <c r="F11" s="40" t="s">
        <v>48</v>
      </c>
      <c r="G11" s="40" t="s">
        <v>49</v>
      </c>
      <c r="H11" s="46" t="s">
        <v>50</v>
      </c>
    </row>
    <row r="12" spans="2:8" s="39" customFormat="1" ht="20.25" customHeight="1">
      <c r="B12" s="77"/>
      <c r="C12" s="44" t="s">
        <v>77</v>
      </c>
      <c r="D12" s="44" t="s">
        <v>77</v>
      </c>
      <c r="E12" s="44" t="s">
        <v>77</v>
      </c>
      <c r="F12" s="44" t="s">
        <v>78</v>
      </c>
      <c r="G12" s="44" t="s">
        <v>77</v>
      </c>
      <c r="H12" s="43" t="s">
        <v>77</v>
      </c>
    </row>
    <row r="13" spans="2:8" s="39" customFormat="1" ht="25.5" customHeight="1">
      <c r="B13" s="75" t="s">
        <v>2</v>
      </c>
      <c r="C13" s="76"/>
      <c r="D13" s="84" t="s">
        <v>194</v>
      </c>
      <c r="E13" s="85"/>
      <c r="F13" s="85"/>
      <c r="G13" s="85"/>
      <c r="H13" s="86"/>
    </row>
    <row r="14" spans="2:8" s="39" customFormat="1" ht="33.75" customHeight="1">
      <c r="B14" s="77" t="s">
        <v>17</v>
      </c>
      <c r="C14" s="78" t="s">
        <v>51</v>
      </c>
      <c r="D14" s="78"/>
      <c r="E14" s="78" t="s">
        <v>21</v>
      </c>
      <c r="F14" s="78"/>
      <c r="G14" s="40" t="s">
        <v>52</v>
      </c>
      <c r="H14" s="46" t="s">
        <v>22</v>
      </c>
    </row>
    <row r="15" spans="2:8" s="39" customFormat="1" ht="25.5" customHeight="1">
      <c r="B15" s="77"/>
      <c r="C15" s="87" t="s">
        <v>79</v>
      </c>
      <c r="D15" s="88"/>
      <c r="E15" s="89" t="s">
        <v>80</v>
      </c>
      <c r="F15" s="76"/>
      <c r="G15" s="44" t="s">
        <v>81</v>
      </c>
      <c r="H15" s="47" t="s">
        <v>82</v>
      </c>
    </row>
    <row r="16" spans="2:8" s="39" customFormat="1" ht="25.5" customHeight="1">
      <c r="B16" s="77"/>
      <c r="C16" s="90" t="s">
        <v>83</v>
      </c>
      <c r="D16" s="91"/>
      <c r="E16" s="92" t="s">
        <v>85</v>
      </c>
      <c r="F16" s="76"/>
      <c r="G16" s="44" t="s">
        <v>84</v>
      </c>
      <c r="H16" s="48" t="s">
        <v>86</v>
      </c>
    </row>
    <row r="17" spans="2:8" s="39" customFormat="1" ht="22.5" customHeight="1">
      <c r="B17" s="77" t="s">
        <v>53</v>
      </c>
      <c r="C17" s="78" t="s">
        <v>54</v>
      </c>
      <c r="D17" s="78"/>
      <c r="E17" s="78" t="s">
        <v>55</v>
      </c>
      <c r="F17" s="78"/>
      <c r="G17" s="40" t="s">
        <v>21</v>
      </c>
      <c r="H17" s="46" t="s">
        <v>52</v>
      </c>
    </row>
    <row r="18" spans="2:8" s="39" customFormat="1" ht="170.25" customHeight="1">
      <c r="B18" s="77"/>
      <c r="C18" s="82" t="s">
        <v>87</v>
      </c>
      <c r="D18" s="83"/>
      <c r="E18" s="82" t="s">
        <v>88</v>
      </c>
      <c r="F18" s="83"/>
      <c r="G18" s="49" t="s">
        <v>89</v>
      </c>
      <c r="H18" s="48" t="s">
        <v>90</v>
      </c>
    </row>
    <row r="19" spans="2:8" s="39" customFormat="1" ht="39" customHeight="1" thickBot="1">
      <c r="B19" s="50" t="s">
        <v>3</v>
      </c>
      <c r="C19" s="79" t="s">
        <v>23</v>
      </c>
      <c r="D19" s="80"/>
      <c r="E19" s="80"/>
      <c r="F19" s="80"/>
      <c r="G19" s="80"/>
      <c r="H19" s="81"/>
    </row>
    <row r="21" spans="2:8">
      <c r="E21" s="72" t="s">
        <v>56</v>
      </c>
      <c r="F21" s="72"/>
      <c r="G21" s="73">
        <v>44299</v>
      </c>
      <c r="H21" s="74"/>
    </row>
  </sheetData>
  <mergeCells count="36">
    <mergeCell ref="E5:F5"/>
    <mergeCell ref="B1:H1"/>
    <mergeCell ref="C2:E2"/>
    <mergeCell ref="G2:H2"/>
    <mergeCell ref="G3:H3"/>
    <mergeCell ref="C3:E4"/>
    <mergeCell ref="B3:B4"/>
    <mergeCell ref="G4:H4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D13:H13"/>
    <mergeCell ref="C15:D15"/>
    <mergeCell ref="E15:F15"/>
    <mergeCell ref="C16:D16"/>
    <mergeCell ref="E16:F16"/>
    <mergeCell ref="E21:F21"/>
    <mergeCell ref="G21:H21"/>
    <mergeCell ref="B13:C13"/>
    <mergeCell ref="B14:B16"/>
    <mergeCell ref="C14:D14"/>
    <mergeCell ref="E14:F14"/>
    <mergeCell ref="B17:B18"/>
    <mergeCell ref="C19:H19"/>
    <mergeCell ref="E17:F17"/>
    <mergeCell ref="C18:D18"/>
    <mergeCell ref="E18:F18"/>
    <mergeCell ref="C17:D17"/>
  </mergeCells>
  <phoneticPr fontId="1" type="noConversion"/>
  <pageMargins left="0.39" right="0.4" top="0.63" bottom="0.57999999999999996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sqref="A1:XFD1048576"/>
    </sheetView>
  </sheetViews>
  <sheetFormatPr defaultRowHeight="13.5"/>
  <cols>
    <col min="1" max="1" width="3.75" style="27" customWidth="1"/>
    <col min="2" max="2" width="4.375" style="27" customWidth="1"/>
    <col min="3" max="3" width="6.75" style="27" customWidth="1"/>
    <col min="4" max="4" width="6.25" style="25" customWidth="1"/>
    <col min="5" max="5" width="4.375" style="27" customWidth="1"/>
    <col min="6" max="6" width="12" style="25" customWidth="1"/>
    <col min="7" max="7" width="9.875" style="25" customWidth="1"/>
    <col min="8" max="8" width="9" style="25"/>
    <col min="9" max="9" width="7.5" style="25" bestFit="1" customWidth="1"/>
    <col min="10" max="10" width="6.125" style="25" customWidth="1"/>
    <col min="11" max="11" width="9" style="25"/>
    <col min="12" max="12" width="11.5" style="25" customWidth="1"/>
    <col min="13" max="13" width="4.5" style="25" customWidth="1"/>
    <col min="14" max="14" width="4.375" style="25" customWidth="1"/>
    <col min="15" max="15" width="17" style="54" customWidth="1"/>
    <col min="16" max="16384" width="9" style="25"/>
  </cols>
  <sheetData>
    <row r="1" spans="1:15" s="11" customFormat="1" ht="35.25" customHeight="1">
      <c r="A1" s="69"/>
      <c r="B1" s="112" t="s">
        <v>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2"/>
    </row>
    <row r="2" spans="1:15" s="11" customFormat="1" ht="24.75" customHeight="1">
      <c r="A2" s="113" t="s">
        <v>177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52"/>
    </row>
    <row r="3" spans="1:15" s="11" customFormat="1" ht="24.75" customHeight="1">
      <c r="A3" s="69"/>
      <c r="B3" s="70"/>
      <c r="C3" s="70"/>
      <c r="D3" s="70"/>
      <c r="E3" s="70"/>
      <c r="F3" s="70"/>
      <c r="G3" s="70"/>
      <c r="H3" s="70"/>
      <c r="I3" s="70"/>
      <c r="J3" s="70"/>
      <c r="K3" s="20" t="s">
        <v>195</v>
      </c>
      <c r="L3" s="20"/>
      <c r="M3" s="70"/>
      <c r="N3" s="70"/>
      <c r="O3" s="52"/>
    </row>
    <row r="4" spans="1:15" s="24" customFormat="1" ht="30.75" customHeight="1">
      <c r="A4" s="23" t="s">
        <v>178</v>
      </c>
      <c r="B4" s="23" t="s">
        <v>5</v>
      </c>
      <c r="C4" s="23" t="s">
        <v>6</v>
      </c>
      <c r="D4" s="23" t="s">
        <v>7</v>
      </c>
      <c r="E4" s="23" t="s">
        <v>179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180</v>
      </c>
      <c r="L4" s="23" t="s">
        <v>181</v>
      </c>
      <c r="M4" s="23" t="s">
        <v>13</v>
      </c>
      <c r="N4" s="23" t="s">
        <v>14</v>
      </c>
      <c r="O4" s="53"/>
    </row>
    <row r="5" spans="1:15" ht="18" customHeight="1">
      <c r="A5" s="6">
        <v>1</v>
      </c>
      <c r="B5" s="6" t="s">
        <v>182</v>
      </c>
      <c r="C5" s="7" t="s">
        <v>183</v>
      </c>
      <c r="D5" s="55">
        <v>201</v>
      </c>
      <c r="E5" s="55">
        <v>3</v>
      </c>
      <c r="F5" s="55" t="s">
        <v>184</v>
      </c>
      <c r="G5" s="71">
        <v>268.81</v>
      </c>
      <c r="H5" s="71">
        <v>233.39</v>
      </c>
      <c r="I5" s="71">
        <v>35.42</v>
      </c>
      <c r="J5" s="56" t="s">
        <v>95</v>
      </c>
      <c r="K5" s="57">
        <f t="shared" ref="K5:K16" si="0">L5/G5</f>
        <v>10044.269186414196</v>
      </c>
      <c r="L5" s="5">
        <v>2700000</v>
      </c>
      <c r="M5" s="5"/>
      <c r="N5" s="5"/>
    </row>
    <row r="6" spans="1:15" ht="18" customHeight="1">
      <c r="A6" s="6">
        <v>2</v>
      </c>
      <c r="B6" s="6" t="s">
        <v>182</v>
      </c>
      <c r="C6" s="7" t="s">
        <v>183</v>
      </c>
      <c r="D6" s="7">
        <v>1401</v>
      </c>
      <c r="E6" s="55">
        <v>3</v>
      </c>
      <c r="F6" s="7" t="s">
        <v>184</v>
      </c>
      <c r="G6" s="8">
        <v>268.67</v>
      </c>
      <c r="H6" s="71">
        <v>233.27</v>
      </c>
      <c r="I6" s="8">
        <v>35.4</v>
      </c>
      <c r="J6" s="56" t="s">
        <v>95</v>
      </c>
      <c r="K6" s="57">
        <f t="shared" si="0"/>
        <v>11724.4202925522</v>
      </c>
      <c r="L6" s="5">
        <v>3150000</v>
      </c>
      <c r="M6" s="5"/>
      <c r="N6" s="5"/>
    </row>
    <row r="7" spans="1:15" ht="18" customHeight="1">
      <c r="A7" s="6">
        <v>3</v>
      </c>
      <c r="B7" s="6" t="s">
        <v>185</v>
      </c>
      <c r="C7" s="6" t="s">
        <v>183</v>
      </c>
      <c r="D7" s="6">
        <v>1401</v>
      </c>
      <c r="E7" s="55">
        <v>3</v>
      </c>
      <c r="F7" s="7" t="s">
        <v>184</v>
      </c>
      <c r="G7" s="8">
        <v>239.94</v>
      </c>
      <c r="H7" s="8">
        <v>207.4</v>
      </c>
      <c r="I7" s="8">
        <v>32.54</v>
      </c>
      <c r="J7" s="56" t="s">
        <v>95</v>
      </c>
      <c r="K7" s="57">
        <f t="shared" si="0"/>
        <v>11377.844461115279</v>
      </c>
      <c r="L7" s="5">
        <v>2730000</v>
      </c>
      <c r="M7" s="5"/>
      <c r="N7" s="5"/>
    </row>
    <row r="8" spans="1:15" ht="18" customHeight="1">
      <c r="A8" s="6">
        <v>4</v>
      </c>
      <c r="B8" s="6" t="s">
        <v>185</v>
      </c>
      <c r="C8" s="6" t="s">
        <v>186</v>
      </c>
      <c r="D8" s="6">
        <v>302</v>
      </c>
      <c r="E8" s="55">
        <v>3</v>
      </c>
      <c r="F8" s="7" t="s">
        <v>184</v>
      </c>
      <c r="G8" s="8">
        <v>239.48</v>
      </c>
      <c r="H8" s="8">
        <v>207</v>
      </c>
      <c r="I8" s="8">
        <v>32.479999999999997</v>
      </c>
      <c r="J8" s="56" t="s">
        <v>95</v>
      </c>
      <c r="K8" s="57">
        <f t="shared" si="0"/>
        <v>10940.370803407382</v>
      </c>
      <c r="L8" s="5">
        <v>2620000</v>
      </c>
      <c r="M8" s="5"/>
      <c r="N8" s="5"/>
    </row>
    <row r="9" spans="1:15" ht="18" customHeight="1">
      <c r="A9" s="6">
        <v>5</v>
      </c>
      <c r="B9" s="6" t="s">
        <v>185</v>
      </c>
      <c r="C9" s="6" t="s">
        <v>186</v>
      </c>
      <c r="D9" s="6">
        <v>401</v>
      </c>
      <c r="E9" s="55">
        <v>3</v>
      </c>
      <c r="F9" s="7" t="s">
        <v>184</v>
      </c>
      <c r="G9" s="8">
        <v>229.87</v>
      </c>
      <c r="H9" s="8">
        <v>198.7</v>
      </c>
      <c r="I9" s="8">
        <v>31.17</v>
      </c>
      <c r="J9" s="56" t="s">
        <v>95</v>
      </c>
      <c r="K9" s="57">
        <f t="shared" si="0"/>
        <v>10745.203810849611</v>
      </c>
      <c r="L9" s="5">
        <v>2470000</v>
      </c>
      <c r="M9" s="5"/>
      <c r="N9" s="5"/>
    </row>
    <row r="10" spans="1:15" ht="18" customHeight="1">
      <c r="A10" s="6">
        <v>6</v>
      </c>
      <c r="B10" s="6" t="s">
        <v>187</v>
      </c>
      <c r="C10" s="6" t="s">
        <v>183</v>
      </c>
      <c r="D10" s="6">
        <v>802</v>
      </c>
      <c r="E10" s="55">
        <v>3</v>
      </c>
      <c r="F10" s="6" t="s">
        <v>184</v>
      </c>
      <c r="G10" s="8">
        <v>212.81</v>
      </c>
      <c r="H10" s="8">
        <v>182.32</v>
      </c>
      <c r="I10" s="8">
        <v>30.49</v>
      </c>
      <c r="J10" s="56" t="s">
        <v>95</v>
      </c>
      <c r="K10" s="57">
        <f t="shared" si="0"/>
        <v>10666.791974061369</v>
      </c>
      <c r="L10" s="5">
        <v>2270000</v>
      </c>
      <c r="M10" s="5"/>
      <c r="N10" s="5"/>
    </row>
    <row r="11" spans="1:15" ht="18" customHeight="1">
      <c r="A11" s="6">
        <v>7</v>
      </c>
      <c r="B11" s="6" t="s">
        <v>187</v>
      </c>
      <c r="C11" s="6" t="s">
        <v>183</v>
      </c>
      <c r="D11" s="6">
        <v>1002</v>
      </c>
      <c r="E11" s="55">
        <v>3</v>
      </c>
      <c r="F11" s="6" t="s">
        <v>184</v>
      </c>
      <c r="G11" s="8">
        <v>212.81</v>
      </c>
      <c r="H11" s="8">
        <f>G11-I11</f>
        <v>182.32</v>
      </c>
      <c r="I11" s="8">
        <v>30.49</v>
      </c>
      <c r="J11" s="56" t="s">
        <v>95</v>
      </c>
      <c r="K11" s="57">
        <f t="shared" si="0"/>
        <v>12217.470983506413</v>
      </c>
      <c r="L11" s="5">
        <v>2600000</v>
      </c>
      <c r="M11" s="5"/>
      <c r="N11" s="5"/>
    </row>
    <row r="12" spans="1:15" ht="18" customHeight="1">
      <c r="A12" s="6">
        <v>8</v>
      </c>
      <c r="B12" s="6" t="s">
        <v>187</v>
      </c>
      <c r="C12" s="6" t="s">
        <v>183</v>
      </c>
      <c r="D12" s="6">
        <v>1101</v>
      </c>
      <c r="E12" s="55">
        <v>3</v>
      </c>
      <c r="F12" s="6" t="s">
        <v>184</v>
      </c>
      <c r="G12" s="8">
        <v>221.11</v>
      </c>
      <c r="H12" s="8">
        <v>189.43</v>
      </c>
      <c r="I12" s="8">
        <v>31.68</v>
      </c>
      <c r="J12" s="56" t="s">
        <v>95</v>
      </c>
      <c r="K12" s="57">
        <f t="shared" si="0"/>
        <v>11026.186061236487</v>
      </c>
      <c r="L12" s="5">
        <v>2438000</v>
      </c>
      <c r="M12" s="5"/>
      <c r="N12" s="5"/>
    </row>
    <row r="13" spans="1:15" ht="18" customHeight="1">
      <c r="A13" s="6">
        <v>9</v>
      </c>
      <c r="B13" s="6" t="s">
        <v>187</v>
      </c>
      <c r="C13" s="6" t="s">
        <v>186</v>
      </c>
      <c r="D13" s="6">
        <v>201</v>
      </c>
      <c r="E13" s="55">
        <v>3</v>
      </c>
      <c r="F13" s="6" t="s">
        <v>184</v>
      </c>
      <c r="G13" s="8">
        <v>212.81</v>
      </c>
      <c r="H13" s="8">
        <v>182.32</v>
      </c>
      <c r="I13" s="8">
        <v>30.49</v>
      </c>
      <c r="J13" s="56" t="s">
        <v>95</v>
      </c>
      <c r="K13" s="57">
        <f t="shared" si="0"/>
        <v>10337.860062966965</v>
      </c>
      <c r="L13" s="5">
        <v>2200000</v>
      </c>
      <c r="M13" s="5"/>
      <c r="N13" s="5"/>
    </row>
    <row r="14" spans="1:15" ht="18" customHeight="1">
      <c r="A14" s="6">
        <v>10</v>
      </c>
      <c r="B14" s="6" t="s">
        <v>187</v>
      </c>
      <c r="C14" s="6" t="s">
        <v>186</v>
      </c>
      <c r="D14" s="6">
        <v>1301</v>
      </c>
      <c r="E14" s="55">
        <v>3</v>
      </c>
      <c r="F14" s="6" t="s">
        <v>184</v>
      </c>
      <c r="G14" s="8">
        <v>212.81</v>
      </c>
      <c r="H14" s="8">
        <v>182.32</v>
      </c>
      <c r="I14" s="8">
        <v>30.49</v>
      </c>
      <c r="J14" s="56" t="s">
        <v>95</v>
      </c>
      <c r="K14" s="57">
        <f t="shared" si="0"/>
        <v>10901.7433391288</v>
      </c>
      <c r="L14" s="5">
        <v>2320000</v>
      </c>
      <c r="M14" s="5"/>
      <c r="N14" s="5"/>
    </row>
    <row r="15" spans="1:15" ht="18" customHeight="1">
      <c r="A15" s="6">
        <v>11</v>
      </c>
      <c r="B15" s="6" t="s">
        <v>188</v>
      </c>
      <c r="C15" s="6"/>
      <c r="D15" s="26" t="s">
        <v>189</v>
      </c>
      <c r="E15" s="55">
        <v>3</v>
      </c>
      <c r="F15" s="6" t="s">
        <v>184</v>
      </c>
      <c r="G15" s="8">
        <v>311.48</v>
      </c>
      <c r="H15" s="8">
        <v>258.97000000000003</v>
      </c>
      <c r="I15" s="8">
        <v>52.51</v>
      </c>
      <c r="J15" s="56" t="s">
        <v>95</v>
      </c>
      <c r="K15" s="57">
        <f t="shared" si="0"/>
        <v>9631.4370104019508</v>
      </c>
      <c r="L15" s="5">
        <v>3000000</v>
      </c>
      <c r="M15" s="5"/>
      <c r="N15" s="5"/>
    </row>
    <row r="16" spans="1:15" ht="18" customHeight="1">
      <c r="C16" s="25" t="s">
        <v>190</v>
      </c>
      <c r="D16" s="27">
        <v>11</v>
      </c>
      <c r="E16" s="25"/>
      <c r="F16" s="25" t="s">
        <v>191</v>
      </c>
      <c r="G16" s="28">
        <f>SUM(G5:G15)</f>
        <v>2630.6</v>
      </c>
      <c r="J16" s="25" t="s">
        <v>192</v>
      </c>
      <c r="K16" s="25">
        <f t="shared" si="0"/>
        <v>10833.269976431233</v>
      </c>
      <c r="L16" s="29">
        <f>SUM(L5:L15)</f>
        <v>28498000</v>
      </c>
    </row>
    <row r="18" spans="11:14">
      <c r="K18" s="109" t="s">
        <v>193</v>
      </c>
      <c r="L18" s="109"/>
      <c r="M18" s="109">
        <v>12358</v>
      </c>
      <c r="N18" s="110"/>
    </row>
    <row r="19" spans="11:14">
      <c r="K19" s="68"/>
      <c r="L19" s="68"/>
      <c r="M19" s="68"/>
    </row>
    <row r="20" spans="11:14">
      <c r="K20" s="111"/>
      <c r="L20" s="111"/>
      <c r="M20" s="111"/>
    </row>
  </sheetData>
  <mergeCells count="5">
    <mergeCell ref="K18:L18"/>
    <mergeCell ref="M18:N18"/>
    <mergeCell ref="K20:M20"/>
    <mergeCell ref="B1:N1"/>
    <mergeCell ref="A2:N2"/>
  </mergeCells>
  <phoneticPr fontId="1" type="noConversion"/>
  <pageMargins left="0.19685039370078741" right="0.15748031496062992" top="0.31496062992125984" bottom="0.43307086614173229" header="0.19685039370078741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sqref="A1:XFD1048576"/>
    </sheetView>
  </sheetViews>
  <sheetFormatPr defaultRowHeight="13.5"/>
  <cols>
    <col min="1" max="1" width="4.375" style="27" customWidth="1"/>
    <col min="2" max="2" width="5.125" style="27" customWidth="1"/>
    <col min="3" max="3" width="6.625" style="25" customWidth="1"/>
    <col min="4" max="4" width="5.375" style="27" customWidth="1"/>
    <col min="5" max="5" width="7.125" style="25" bestFit="1" customWidth="1"/>
    <col min="6" max="6" width="10.125" style="25" customWidth="1"/>
    <col min="7" max="7" width="9" style="25"/>
    <col min="8" max="8" width="8.75" style="25" customWidth="1"/>
    <col min="9" max="10" width="10" style="25" customWidth="1"/>
    <col min="11" max="11" width="11.5" style="25" customWidth="1"/>
    <col min="12" max="12" width="5.875" style="25" customWidth="1"/>
    <col min="13" max="13" width="6.25" style="25" customWidth="1"/>
    <col min="14" max="14" width="10.75" style="25" customWidth="1"/>
    <col min="15" max="16384" width="9" style="25"/>
  </cols>
  <sheetData>
    <row r="1" spans="1:13" s="11" customFormat="1" ht="35.25" customHeight="1">
      <c r="A1" s="112" t="s">
        <v>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11" customFormat="1" ht="24.75" customHeight="1">
      <c r="A2" s="113" t="s">
        <v>170</v>
      </c>
      <c r="B2" s="114"/>
      <c r="C2" s="114"/>
      <c r="D2" s="114"/>
      <c r="E2" s="114"/>
      <c r="F2" s="114"/>
      <c r="G2" s="114"/>
      <c r="H2" s="114"/>
      <c r="I2" s="114"/>
      <c r="J2" s="115"/>
      <c r="K2" s="115"/>
      <c r="L2" s="114"/>
      <c r="M2" s="114"/>
    </row>
    <row r="3" spans="1:13" s="11" customFormat="1" ht="24.75" customHeight="1">
      <c r="A3" s="10"/>
      <c r="B3" s="10"/>
      <c r="C3" s="10"/>
      <c r="D3" s="10"/>
      <c r="E3" s="10"/>
      <c r="F3" s="10"/>
      <c r="G3" s="10"/>
      <c r="H3" s="10"/>
      <c r="I3" s="10"/>
      <c r="J3" s="20" t="s">
        <v>195</v>
      </c>
      <c r="K3" s="21"/>
      <c r="L3" s="10"/>
      <c r="M3" s="10"/>
    </row>
    <row r="4" spans="1:13" s="24" customFormat="1" ht="30.75" customHeight="1">
      <c r="A4" s="22" t="s">
        <v>5</v>
      </c>
      <c r="B4" s="22" t="s">
        <v>6</v>
      </c>
      <c r="C4" s="22" t="s">
        <v>7</v>
      </c>
      <c r="D4" s="22" t="s">
        <v>15</v>
      </c>
      <c r="E4" s="22" t="s">
        <v>8</v>
      </c>
      <c r="F4" s="22" t="s">
        <v>9</v>
      </c>
      <c r="G4" s="22" t="s">
        <v>10</v>
      </c>
      <c r="H4" s="22" t="s">
        <v>11</v>
      </c>
      <c r="I4" s="22" t="s">
        <v>12</v>
      </c>
      <c r="J4" s="23" t="s">
        <v>58</v>
      </c>
      <c r="K4" s="23" t="s">
        <v>57</v>
      </c>
      <c r="L4" s="22" t="s">
        <v>13</v>
      </c>
      <c r="M4" s="22" t="s">
        <v>14</v>
      </c>
    </row>
    <row r="5" spans="1:13" ht="18" customHeight="1">
      <c r="A5" s="7">
        <v>10</v>
      </c>
      <c r="B5" s="31"/>
      <c r="C5" s="15">
        <v>325</v>
      </c>
      <c r="D5" s="7">
        <v>4.2</v>
      </c>
      <c r="E5" s="7" t="s">
        <v>98</v>
      </c>
      <c r="F5" s="17">
        <v>167.33</v>
      </c>
      <c r="G5" s="32">
        <v>134.31</v>
      </c>
      <c r="H5" s="17">
        <v>33.020000000000003</v>
      </c>
      <c r="I5" s="3" t="s">
        <v>95</v>
      </c>
      <c r="J5" s="33">
        <f>K5/F5</f>
        <v>15490.348413315005</v>
      </c>
      <c r="K5" s="7">
        <v>2592000</v>
      </c>
      <c r="L5" s="5"/>
      <c r="M5" s="5"/>
    </row>
    <row r="6" spans="1:13" ht="18" customHeight="1">
      <c r="A6" s="6"/>
      <c r="B6" s="7"/>
      <c r="C6" s="1"/>
      <c r="D6" s="1"/>
      <c r="E6" s="1"/>
      <c r="F6" s="2"/>
      <c r="G6" s="2"/>
      <c r="H6" s="2"/>
      <c r="I6" s="3"/>
      <c r="J6" s="4"/>
      <c r="K6" s="4"/>
      <c r="L6" s="5"/>
      <c r="M6" s="5"/>
    </row>
    <row r="7" spans="1:13" ht="18" customHeight="1">
      <c r="A7" s="6"/>
      <c r="B7" s="7"/>
      <c r="C7" s="7"/>
      <c r="D7" s="7"/>
      <c r="E7" s="7"/>
      <c r="F7" s="8"/>
      <c r="G7" s="8"/>
      <c r="H7" s="8"/>
      <c r="I7" s="3"/>
      <c r="J7" s="9"/>
      <c r="K7" s="9"/>
      <c r="L7" s="5"/>
      <c r="M7" s="5"/>
    </row>
    <row r="8" spans="1:13" ht="18" customHeight="1">
      <c r="A8" s="1"/>
      <c r="B8" s="1"/>
      <c r="C8" s="1"/>
      <c r="D8" s="1"/>
      <c r="E8" s="1"/>
      <c r="F8" s="2"/>
      <c r="G8" s="2"/>
      <c r="H8" s="2"/>
      <c r="I8" s="3"/>
      <c r="J8" s="4"/>
      <c r="K8" s="4"/>
      <c r="L8" s="5"/>
      <c r="M8" s="5"/>
    </row>
    <row r="9" spans="1:13" ht="18" customHeight="1">
      <c r="A9" s="1"/>
      <c r="B9" s="1"/>
      <c r="C9" s="1"/>
      <c r="D9" s="1"/>
      <c r="E9" s="1"/>
      <c r="F9" s="2"/>
      <c r="G9" s="2"/>
      <c r="H9" s="2"/>
      <c r="I9" s="3"/>
      <c r="J9" s="4"/>
      <c r="K9" s="4"/>
      <c r="L9" s="5"/>
      <c r="M9" s="5"/>
    </row>
    <row r="10" spans="1:13" ht="18" customHeight="1">
      <c r="A10" s="1"/>
      <c r="B10" s="1"/>
      <c r="C10" s="1"/>
      <c r="D10" s="1"/>
      <c r="E10" s="1"/>
      <c r="F10" s="2"/>
      <c r="G10" s="2"/>
      <c r="H10" s="2"/>
      <c r="I10" s="3"/>
      <c r="J10" s="4"/>
      <c r="K10" s="4"/>
      <c r="L10" s="5"/>
      <c r="M10" s="5"/>
    </row>
    <row r="11" spans="1:13" ht="18" customHeight="1">
      <c r="A11" s="1"/>
      <c r="B11" s="1"/>
      <c r="C11" s="1"/>
      <c r="D11" s="1"/>
      <c r="E11" s="1"/>
      <c r="F11" s="2"/>
      <c r="G11" s="2"/>
      <c r="H11" s="2"/>
      <c r="I11" s="3"/>
      <c r="J11" s="4"/>
      <c r="K11" s="4"/>
      <c r="L11" s="5"/>
      <c r="M11" s="5"/>
    </row>
    <row r="12" spans="1:13" ht="18" customHeight="1">
      <c r="A12" s="6"/>
      <c r="B12" s="7"/>
      <c r="C12" s="1"/>
      <c r="D12" s="1"/>
      <c r="E12" s="1"/>
      <c r="F12" s="2"/>
      <c r="G12" s="2"/>
      <c r="H12" s="2"/>
      <c r="I12" s="3"/>
      <c r="J12" s="4"/>
      <c r="K12" s="4"/>
      <c r="L12" s="5"/>
      <c r="M12" s="5"/>
    </row>
    <row r="13" spans="1:13" ht="18" customHeight="1">
      <c r="A13" s="6"/>
      <c r="B13" s="7"/>
      <c r="C13" s="7"/>
      <c r="D13" s="7"/>
      <c r="E13" s="7"/>
      <c r="F13" s="8"/>
      <c r="G13" s="2"/>
      <c r="H13" s="8"/>
      <c r="I13" s="3"/>
      <c r="J13" s="4"/>
      <c r="K13" s="9"/>
      <c r="L13" s="5"/>
      <c r="M13" s="5"/>
    </row>
    <row r="14" spans="1:13" ht="18" customHeight="1">
      <c r="A14" s="6"/>
      <c r="B14" s="7"/>
      <c r="C14" s="7"/>
      <c r="D14" s="7"/>
      <c r="E14" s="7"/>
      <c r="F14" s="8"/>
      <c r="G14" s="2"/>
      <c r="H14" s="8"/>
      <c r="I14" s="3"/>
      <c r="J14" s="4"/>
      <c r="K14" s="9"/>
      <c r="L14" s="5"/>
      <c r="M14" s="5"/>
    </row>
    <row r="15" spans="1:13" ht="18" customHeight="1">
      <c r="A15" s="6"/>
      <c r="B15" s="7"/>
      <c r="C15" s="7"/>
      <c r="D15" s="7"/>
      <c r="E15" s="7"/>
      <c r="F15" s="8"/>
      <c r="G15" s="2"/>
      <c r="H15" s="8"/>
      <c r="I15" s="3"/>
      <c r="J15" s="4"/>
      <c r="K15" s="9"/>
      <c r="L15" s="5"/>
      <c r="M15" s="5"/>
    </row>
    <row r="16" spans="1:13" ht="18" customHeight="1">
      <c r="A16" s="6"/>
      <c r="B16" s="7"/>
      <c r="C16" s="7"/>
      <c r="D16" s="7"/>
      <c r="E16" s="7"/>
      <c r="F16" s="8"/>
      <c r="G16" s="2"/>
      <c r="H16" s="8"/>
      <c r="I16" s="3"/>
      <c r="J16" s="4"/>
      <c r="K16" s="9"/>
      <c r="L16" s="5"/>
      <c r="M16" s="5"/>
    </row>
    <row r="17" spans="2:12">
      <c r="B17" s="25" t="s">
        <v>65</v>
      </c>
      <c r="C17" s="27">
        <v>1</v>
      </c>
      <c r="D17" s="25"/>
      <c r="E17" s="25" t="s">
        <v>66</v>
      </c>
      <c r="F17" s="28">
        <f>SUM(F5:F16)</f>
        <v>167.33</v>
      </c>
      <c r="I17" s="25" t="s">
        <v>67</v>
      </c>
      <c r="J17" s="25">
        <f>K17/F17</f>
        <v>15490.348413315005</v>
      </c>
      <c r="K17" s="29">
        <f>SUM(K5:K16)</f>
        <v>2592000</v>
      </c>
    </row>
    <row r="20" spans="2:12">
      <c r="J20" s="109" t="s">
        <v>59</v>
      </c>
      <c r="K20" s="109"/>
      <c r="L20" s="30">
        <v>12358</v>
      </c>
    </row>
    <row r="21" spans="2:12">
      <c r="J21" s="30"/>
      <c r="K21" s="30"/>
      <c r="L21" s="30"/>
    </row>
    <row r="22" spans="2:12">
      <c r="J22" s="111"/>
      <c r="K22" s="111"/>
      <c r="L22" s="111"/>
    </row>
  </sheetData>
  <mergeCells count="4">
    <mergeCell ref="A1:M1"/>
    <mergeCell ref="A2:M2"/>
    <mergeCell ref="J20:K20"/>
    <mergeCell ref="J22:L22"/>
  </mergeCells>
  <phoneticPr fontId="20" type="noConversion"/>
  <pageMargins left="0.27" right="0.15" top="0.49" bottom="0.44" header="0.3" footer="0.3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6"/>
  <sheetViews>
    <sheetView workbookViewId="0">
      <selection activeCell="A46" sqref="A1:XFD1048576"/>
    </sheetView>
  </sheetViews>
  <sheetFormatPr defaultRowHeight="13.5"/>
  <cols>
    <col min="1" max="1" width="4.375" style="59" customWidth="1"/>
    <col min="2" max="2" width="5.875" style="59" customWidth="1"/>
    <col min="3" max="3" width="12.75" style="59" customWidth="1"/>
    <col min="4" max="4" width="7.25" style="59" customWidth="1"/>
    <col min="5" max="5" width="8.75" style="59" customWidth="1"/>
    <col min="6" max="6" width="10.75" style="59" customWidth="1"/>
    <col min="7" max="7" width="10.5" style="59" customWidth="1"/>
    <col min="8" max="8" width="10.625" style="59" customWidth="1"/>
    <col min="9" max="9" width="8.375" style="59" customWidth="1"/>
    <col min="10" max="10" width="8.25" style="59" customWidth="1"/>
    <col min="11" max="11" width="7.375" style="59" customWidth="1"/>
    <col min="12" max="12" width="6.375" style="59" customWidth="1"/>
    <col min="13" max="16384" width="9" style="59"/>
  </cols>
  <sheetData>
    <row r="1" spans="1:14" ht="37.5" customHeight="1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4" s="11" customFormat="1" ht="24.75" customHeight="1">
      <c r="A2" s="65" t="s">
        <v>93</v>
      </c>
      <c r="B2" s="66"/>
      <c r="C2" s="67"/>
      <c r="D2" s="66"/>
      <c r="E2" s="67"/>
      <c r="F2" s="67"/>
      <c r="G2" s="67"/>
      <c r="H2" s="67"/>
      <c r="I2" s="117" t="s">
        <v>195</v>
      </c>
      <c r="J2" s="118"/>
      <c r="K2" s="118"/>
      <c r="L2" s="119"/>
      <c r="M2" s="60"/>
      <c r="N2" s="60"/>
    </row>
    <row r="3" spans="1:14" ht="19.5" customHeight="1">
      <c r="A3" s="12" t="s">
        <v>24</v>
      </c>
      <c r="B3" s="13" t="s">
        <v>99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29</v>
      </c>
      <c r="H3" s="14" t="s">
        <v>30</v>
      </c>
      <c r="I3" s="14" t="s">
        <v>31</v>
      </c>
      <c r="J3" s="14" t="s">
        <v>32</v>
      </c>
      <c r="K3" s="14" t="s">
        <v>33</v>
      </c>
      <c r="L3" s="14" t="s">
        <v>34</v>
      </c>
    </row>
    <row r="4" spans="1:14">
      <c r="A4" s="7">
        <v>1</v>
      </c>
      <c r="B4" s="6" t="s">
        <v>100</v>
      </c>
      <c r="C4" s="19" t="s">
        <v>163</v>
      </c>
      <c r="D4" s="16"/>
      <c r="E4" s="17">
        <v>13.2</v>
      </c>
      <c r="F4" s="3" t="s">
        <v>95</v>
      </c>
      <c r="G4" s="18">
        <f t="shared" ref="G4" si="0">H4/E4</f>
        <v>9090.9090909090919</v>
      </c>
      <c r="H4" s="7">
        <v>120000</v>
      </c>
      <c r="I4" s="1" t="s">
        <v>77</v>
      </c>
      <c r="J4" s="16">
        <v>70</v>
      </c>
      <c r="K4" s="16"/>
      <c r="L4" s="16"/>
    </row>
    <row r="5" spans="1:14">
      <c r="A5" s="7">
        <v>2</v>
      </c>
      <c r="B5" s="6" t="s">
        <v>100</v>
      </c>
      <c r="C5" s="15" t="s">
        <v>101</v>
      </c>
      <c r="D5" s="16"/>
      <c r="E5" s="17">
        <v>13.2</v>
      </c>
      <c r="F5" s="3" t="s">
        <v>95</v>
      </c>
      <c r="G5" s="18">
        <f t="shared" ref="G5:G6" si="1">H5/E5</f>
        <v>9090.9090909090919</v>
      </c>
      <c r="H5" s="7">
        <v>120000</v>
      </c>
      <c r="I5" s="1" t="s">
        <v>77</v>
      </c>
      <c r="J5" s="16">
        <v>70</v>
      </c>
      <c r="K5" s="16"/>
      <c r="L5" s="16"/>
    </row>
    <row r="6" spans="1:14">
      <c r="A6" s="7">
        <v>3</v>
      </c>
      <c r="B6" s="6" t="s">
        <v>100</v>
      </c>
      <c r="C6" s="15" t="s">
        <v>102</v>
      </c>
      <c r="D6" s="16"/>
      <c r="E6" s="17">
        <v>13.2</v>
      </c>
      <c r="F6" s="3" t="s">
        <v>95</v>
      </c>
      <c r="G6" s="18">
        <f t="shared" si="1"/>
        <v>9090.9090909090919</v>
      </c>
      <c r="H6" s="7">
        <v>120000</v>
      </c>
      <c r="I6" s="1" t="s">
        <v>77</v>
      </c>
      <c r="J6" s="16">
        <v>70</v>
      </c>
      <c r="K6" s="16"/>
      <c r="L6" s="16"/>
    </row>
    <row r="7" spans="1:14">
      <c r="A7" s="7">
        <v>4</v>
      </c>
      <c r="B7" s="6" t="s">
        <v>103</v>
      </c>
      <c r="C7" s="19" t="s">
        <v>165</v>
      </c>
      <c r="D7" s="16"/>
      <c r="E7" s="17">
        <v>13.2</v>
      </c>
      <c r="F7" s="3" t="s">
        <v>95</v>
      </c>
      <c r="G7" s="18">
        <f t="shared" ref="G7" si="2">H7/E7</f>
        <v>9090.9090909090919</v>
      </c>
      <c r="H7" s="7">
        <v>120000</v>
      </c>
      <c r="I7" s="1" t="s">
        <v>77</v>
      </c>
      <c r="J7" s="16">
        <v>70</v>
      </c>
      <c r="K7" s="16"/>
      <c r="L7" s="16"/>
    </row>
    <row r="8" spans="1:14">
      <c r="A8" s="7">
        <v>5</v>
      </c>
      <c r="B8" s="6" t="s">
        <v>103</v>
      </c>
      <c r="C8" s="15" t="s">
        <v>104</v>
      </c>
      <c r="D8" s="16"/>
      <c r="E8" s="17">
        <v>13.2</v>
      </c>
      <c r="F8" s="3" t="s">
        <v>95</v>
      </c>
      <c r="G8" s="18">
        <f t="shared" ref="G8:G27" si="3">H8/E8</f>
        <v>9090.9090909090919</v>
      </c>
      <c r="H8" s="7">
        <v>120000</v>
      </c>
      <c r="I8" s="1" t="s">
        <v>77</v>
      </c>
      <c r="J8" s="16">
        <v>70</v>
      </c>
      <c r="K8" s="16"/>
      <c r="L8" s="16"/>
    </row>
    <row r="9" spans="1:14">
      <c r="A9" s="7">
        <v>6</v>
      </c>
      <c r="B9" s="6" t="s">
        <v>103</v>
      </c>
      <c r="C9" s="19" t="s">
        <v>105</v>
      </c>
      <c r="D9" s="55"/>
      <c r="E9" s="61">
        <v>13.2</v>
      </c>
      <c r="F9" s="56" t="s">
        <v>95</v>
      </c>
      <c r="G9" s="62">
        <f t="shared" si="3"/>
        <v>9090.9090909090919</v>
      </c>
      <c r="H9" s="7">
        <v>120000</v>
      </c>
      <c r="I9" s="55" t="s">
        <v>171</v>
      </c>
      <c r="J9" s="55">
        <v>70</v>
      </c>
      <c r="K9" s="55"/>
      <c r="L9" s="55"/>
    </row>
    <row r="10" spans="1:14">
      <c r="A10" s="7">
        <v>7</v>
      </c>
      <c r="B10" s="6" t="s">
        <v>103</v>
      </c>
      <c r="C10" s="15" t="s">
        <v>106</v>
      </c>
      <c r="D10" s="16"/>
      <c r="E10" s="17">
        <v>13.2</v>
      </c>
      <c r="F10" s="3" t="s">
        <v>95</v>
      </c>
      <c r="G10" s="18">
        <f t="shared" si="3"/>
        <v>9090.9090909090919</v>
      </c>
      <c r="H10" s="7">
        <v>120000</v>
      </c>
      <c r="I10" s="1" t="s">
        <v>77</v>
      </c>
      <c r="J10" s="16">
        <v>70</v>
      </c>
      <c r="K10" s="16"/>
      <c r="L10" s="16"/>
    </row>
    <row r="11" spans="1:14">
      <c r="A11" s="7">
        <v>8</v>
      </c>
      <c r="B11" s="6" t="s">
        <v>94</v>
      </c>
      <c r="C11" s="15" t="s">
        <v>107</v>
      </c>
      <c r="D11" s="16"/>
      <c r="E11" s="17">
        <v>13.2</v>
      </c>
      <c r="F11" s="3" t="s">
        <v>95</v>
      </c>
      <c r="G11" s="18">
        <f t="shared" si="3"/>
        <v>9090.9090909090919</v>
      </c>
      <c r="H11" s="7">
        <v>120000</v>
      </c>
      <c r="I11" s="1" t="s">
        <v>77</v>
      </c>
      <c r="J11" s="16">
        <v>70</v>
      </c>
      <c r="K11" s="16"/>
      <c r="L11" s="16"/>
    </row>
    <row r="12" spans="1:14">
      <c r="A12" s="7">
        <v>9</v>
      </c>
      <c r="B12" s="6" t="s">
        <v>103</v>
      </c>
      <c r="C12" s="15" t="s">
        <v>108</v>
      </c>
      <c r="D12" s="16"/>
      <c r="E12" s="17">
        <v>13.2</v>
      </c>
      <c r="F12" s="3" t="s">
        <v>95</v>
      </c>
      <c r="G12" s="18">
        <f t="shared" si="3"/>
        <v>9090.9090909090919</v>
      </c>
      <c r="H12" s="7">
        <v>120000</v>
      </c>
      <c r="I12" s="1" t="s">
        <v>77</v>
      </c>
      <c r="J12" s="16">
        <v>70</v>
      </c>
      <c r="K12" s="16"/>
      <c r="L12" s="16"/>
    </row>
    <row r="13" spans="1:14">
      <c r="A13" s="7">
        <v>10</v>
      </c>
      <c r="B13" s="6" t="s">
        <v>103</v>
      </c>
      <c r="C13" s="15" t="s">
        <v>109</v>
      </c>
      <c r="D13" s="16"/>
      <c r="E13" s="17">
        <v>13.2</v>
      </c>
      <c r="F13" s="3" t="s">
        <v>95</v>
      </c>
      <c r="G13" s="18">
        <f t="shared" si="3"/>
        <v>9090.9090909090919</v>
      </c>
      <c r="H13" s="7">
        <v>120000</v>
      </c>
      <c r="I13" s="1" t="s">
        <v>77</v>
      </c>
      <c r="J13" s="16">
        <v>70</v>
      </c>
      <c r="K13" s="16"/>
      <c r="L13" s="16"/>
    </row>
    <row r="14" spans="1:14">
      <c r="A14" s="7">
        <v>11</v>
      </c>
      <c r="B14" s="6" t="s">
        <v>103</v>
      </c>
      <c r="C14" s="19" t="s">
        <v>110</v>
      </c>
      <c r="D14" s="55"/>
      <c r="E14" s="61">
        <v>13.2</v>
      </c>
      <c r="F14" s="56" t="s">
        <v>95</v>
      </c>
      <c r="G14" s="62">
        <f t="shared" si="3"/>
        <v>9090.9090909090919</v>
      </c>
      <c r="H14" s="7">
        <v>120000</v>
      </c>
      <c r="I14" s="55" t="s">
        <v>171</v>
      </c>
      <c r="J14" s="55">
        <v>70</v>
      </c>
      <c r="K14" s="55"/>
      <c r="L14" s="55"/>
    </row>
    <row r="15" spans="1:14">
      <c r="A15" s="7">
        <v>12</v>
      </c>
      <c r="B15" s="6" t="s">
        <v>103</v>
      </c>
      <c r="C15" s="19" t="s">
        <v>172</v>
      </c>
      <c r="D15" s="55"/>
      <c r="E15" s="61">
        <v>13.2</v>
      </c>
      <c r="F15" s="56" t="s">
        <v>95</v>
      </c>
      <c r="G15" s="62">
        <f t="shared" si="3"/>
        <v>9090.9090909090919</v>
      </c>
      <c r="H15" s="7">
        <v>120000</v>
      </c>
      <c r="I15" s="55" t="s">
        <v>171</v>
      </c>
      <c r="J15" s="55">
        <v>70</v>
      </c>
      <c r="K15" s="55"/>
      <c r="L15" s="55"/>
    </row>
    <row r="16" spans="1:14">
      <c r="A16" s="7">
        <v>13</v>
      </c>
      <c r="B16" s="6" t="s">
        <v>103</v>
      </c>
      <c r="C16" s="15" t="s">
        <v>111</v>
      </c>
      <c r="D16" s="16"/>
      <c r="E16" s="17">
        <v>13.2</v>
      </c>
      <c r="F16" s="3" t="s">
        <v>95</v>
      </c>
      <c r="G16" s="18">
        <f t="shared" si="3"/>
        <v>9090.9090909090919</v>
      </c>
      <c r="H16" s="7">
        <v>120000</v>
      </c>
      <c r="I16" s="1" t="s">
        <v>77</v>
      </c>
      <c r="J16" s="16">
        <v>70</v>
      </c>
      <c r="K16" s="16"/>
      <c r="L16" s="16"/>
    </row>
    <row r="17" spans="1:12">
      <c r="A17" s="7">
        <v>14</v>
      </c>
      <c r="B17" s="6" t="s">
        <v>103</v>
      </c>
      <c r="C17" s="15" t="s">
        <v>112</v>
      </c>
      <c r="D17" s="16"/>
      <c r="E17" s="17">
        <v>13.2</v>
      </c>
      <c r="F17" s="3" t="s">
        <v>95</v>
      </c>
      <c r="G17" s="18">
        <f t="shared" si="3"/>
        <v>9090.9090909090919</v>
      </c>
      <c r="H17" s="7">
        <v>120000</v>
      </c>
      <c r="I17" s="1" t="s">
        <v>77</v>
      </c>
      <c r="J17" s="16">
        <v>70</v>
      </c>
      <c r="K17" s="16"/>
      <c r="L17" s="16"/>
    </row>
    <row r="18" spans="1:12">
      <c r="A18" s="7">
        <v>15</v>
      </c>
      <c r="B18" s="6" t="s">
        <v>103</v>
      </c>
      <c r="C18" s="15" t="s">
        <v>113</v>
      </c>
      <c r="D18" s="16"/>
      <c r="E18" s="17">
        <v>13.2</v>
      </c>
      <c r="F18" s="3" t="s">
        <v>95</v>
      </c>
      <c r="G18" s="18">
        <f t="shared" si="3"/>
        <v>9090.9090909090919</v>
      </c>
      <c r="H18" s="7">
        <v>120000</v>
      </c>
      <c r="I18" s="1" t="s">
        <v>77</v>
      </c>
      <c r="J18" s="16">
        <v>70</v>
      </c>
      <c r="K18" s="16"/>
      <c r="L18" s="16"/>
    </row>
    <row r="19" spans="1:12">
      <c r="A19" s="7">
        <v>16</v>
      </c>
      <c r="B19" s="6" t="s">
        <v>103</v>
      </c>
      <c r="C19" s="19" t="s">
        <v>158</v>
      </c>
      <c r="D19" s="16"/>
      <c r="E19" s="17">
        <v>13.2</v>
      </c>
      <c r="F19" s="3" t="s">
        <v>95</v>
      </c>
      <c r="G19" s="18">
        <f t="shared" ref="G19" si="4">H19/E19</f>
        <v>7575.757575757576</v>
      </c>
      <c r="H19" s="7">
        <v>100000</v>
      </c>
      <c r="I19" s="1" t="s">
        <v>77</v>
      </c>
      <c r="J19" s="16">
        <v>70</v>
      </c>
      <c r="K19" s="16"/>
      <c r="L19" s="16"/>
    </row>
    <row r="20" spans="1:12">
      <c r="A20" s="7">
        <v>17</v>
      </c>
      <c r="B20" s="6" t="s">
        <v>103</v>
      </c>
      <c r="C20" s="15" t="s">
        <v>114</v>
      </c>
      <c r="D20" s="16"/>
      <c r="E20" s="17">
        <v>13.2</v>
      </c>
      <c r="F20" s="3" t="s">
        <v>95</v>
      </c>
      <c r="G20" s="18">
        <f t="shared" si="3"/>
        <v>9090.9090909090919</v>
      </c>
      <c r="H20" s="7">
        <v>120000</v>
      </c>
      <c r="I20" s="1" t="s">
        <v>77</v>
      </c>
      <c r="J20" s="16">
        <v>70</v>
      </c>
      <c r="K20" s="16"/>
      <c r="L20" s="16"/>
    </row>
    <row r="21" spans="1:12">
      <c r="A21" s="7">
        <v>18</v>
      </c>
      <c r="B21" s="6" t="s">
        <v>103</v>
      </c>
      <c r="C21" s="15" t="s">
        <v>115</v>
      </c>
      <c r="D21" s="16"/>
      <c r="E21" s="17">
        <v>13.2</v>
      </c>
      <c r="F21" s="3" t="s">
        <v>95</v>
      </c>
      <c r="G21" s="18">
        <f t="shared" si="3"/>
        <v>9090.9090909090919</v>
      </c>
      <c r="H21" s="7">
        <v>120000</v>
      </c>
      <c r="I21" s="1" t="s">
        <v>77</v>
      </c>
      <c r="J21" s="16">
        <v>70</v>
      </c>
      <c r="K21" s="16"/>
      <c r="L21" s="16"/>
    </row>
    <row r="22" spans="1:12">
      <c r="A22" s="7">
        <v>19</v>
      </c>
      <c r="B22" s="6" t="s">
        <v>103</v>
      </c>
      <c r="C22" s="15" t="s">
        <v>116</v>
      </c>
      <c r="D22" s="16"/>
      <c r="E22" s="17">
        <v>13.2</v>
      </c>
      <c r="F22" s="3" t="s">
        <v>95</v>
      </c>
      <c r="G22" s="18">
        <f>H22/E22</f>
        <v>9090.9090909090919</v>
      </c>
      <c r="H22" s="7">
        <v>120000</v>
      </c>
      <c r="I22" s="1" t="s">
        <v>77</v>
      </c>
      <c r="J22" s="16">
        <v>70</v>
      </c>
      <c r="K22" s="16"/>
      <c r="L22" s="16"/>
    </row>
    <row r="23" spans="1:12">
      <c r="A23" s="7">
        <v>20</v>
      </c>
      <c r="B23" s="6" t="s">
        <v>103</v>
      </c>
      <c r="C23" s="15" t="s">
        <v>117</v>
      </c>
      <c r="D23" s="16"/>
      <c r="E23" s="17">
        <v>13.2</v>
      </c>
      <c r="F23" s="3" t="s">
        <v>95</v>
      </c>
      <c r="G23" s="18">
        <f t="shared" si="3"/>
        <v>9090.9090909090919</v>
      </c>
      <c r="H23" s="7">
        <v>120000</v>
      </c>
      <c r="I23" s="1" t="s">
        <v>77</v>
      </c>
      <c r="J23" s="16">
        <v>70</v>
      </c>
      <c r="K23" s="16"/>
      <c r="L23" s="16"/>
    </row>
    <row r="24" spans="1:12">
      <c r="A24" s="7">
        <v>21</v>
      </c>
      <c r="B24" s="6" t="s">
        <v>103</v>
      </c>
      <c r="C24" s="19" t="s">
        <v>166</v>
      </c>
      <c r="D24" s="16"/>
      <c r="E24" s="17">
        <v>13.2</v>
      </c>
      <c r="F24" s="3" t="s">
        <v>95</v>
      </c>
      <c r="G24" s="18">
        <f t="shared" ref="G24" si="5">H24/E24</f>
        <v>9090.9090909090919</v>
      </c>
      <c r="H24" s="7">
        <v>120000</v>
      </c>
      <c r="I24" s="1" t="s">
        <v>77</v>
      </c>
      <c r="J24" s="16">
        <v>70</v>
      </c>
      <c r="K24" s="16"/>
      <c r="L24" s="16"/>
    </row>
    <row r="25" spans="1:12">
      <c r="A25" s="7">
        <v>22</v>
      </c>
      <c r="B25" s="6" t="s">
        <v>103</v>
      </c>
      <c r="C25" s="15" t="s">
        <v>118</v>
      </c>
      <c r="D25" s="16"/>
      <c r="E25" s="17">
        <v>13.2</v>
      </c>
      <c r="F25" s="3" t="s">
        <v>95</v>
      </c>
      <c r="G25" s="18">
        <f t="shared" si="3"/>
        <v>9090.9090909090919</v>
      </c>
      <c r="H25" s="7">
        <v>120000</v>
      </c>
      <c r="I25" s="1" t="s">
        <v>77</v>
      </c>
      <c r="J25" s="16">
        <v>70</v>
      </c>
      <c r="K25" s="16"/>
      <c r="L25" s="16"/>
    </row>
    <row r="26" spans="1:12">
      <c r="A26" s="7">
        <v>23</v>
      </c>
      <c r="B26" s="6" t="s">
        <v>103</v>
      </c>
      <c r="C26" s="15" t="s">
        <v>119</v>
      </c>
      <c r="D26" s="16"/>
      <c r="E26" s="17">
        <v>13.2</v>
      </c>
      <c r="F26" s="3" t="s">
        <v>95</v>
      </c>
      <c r="G26" s="18">
        <f t="shared" si="3"/>
        <v>9090.9090909090919</v>
      </c>
      <c r="H26" s="7">
        <v>120000</v>
      </c>
      <c r="I26" s="1" t="s">
        <v>77</v>
      </c>
      <c r="J26" s="16">
        <v>70</v>
      </c>
      <c r="K26" s="16"/>
      <c r="L26" s="16"/>
    </row>
    <row r="27" spans="1:12">
      <c r="A27" s="7">
        <v>24</v>
      </c>
      <c r="B27" s="6" t="s">
        <v>103</v>
      </c>
      <c r="C27" s="15" t="s">
        <v>120</v>
      </c>
      <c r="D27" s="16"/>
      <c r="E27" s="17">
        <v>13.2</v>
      </c>
      <c r="F27" s="3" t="s">
        <v>95</v>
      </c>
      <c r="G27" s="18">
        <f t="shared" si="3"/>
        <v>9090.9090909090919</v>
      </c>
      <c r="H27" s="7">
        <v>120000</v>
      </c>
      <c r="I27" s="1" t="s">
        <v>77</v>
      </c>
      <c r="J27" s="16">
        <v>70</v>
      </c>
      <c r="K27" s="16"/>
      <c r="L27" s="16"/>
    </row>
    <row r="28" spans="1:12">
      <c r="A28" s="7">
        <v>25</v>
      </c>
      <c r="B28" s="6" t="s">
        <v>103</v>
      </c>
      <c r="C28" s="19" t="s">
        <v>167</v>
      </c>
      <c r="D28" s="16"/>
      <c r="E28" s="17">
        <v>13.2</v>
      </c>
      <c r="F28" s="3" t="s">
        <v>95</v>
      </c>
      <c r="G28" s="18">
        <f t="shared" ref="G28" si="6">H28/E28</f>
        <v>9090.9090909090919</v>
      </c>
      <c r="H28" s="7">
        <v>120000</v>
      </c>
      <c r="I28" s="1" t="s">
        <v>77</v>
      </c>
      <c r="J28" s="16">
        <v>70</v>
      </c>
      <c r="K28" s="16"/>
      <c r="L28" s="16"/>
    </row>
    <row r="29" spans="1:12">
      <c r="A29" s="7">
        <v>26</v>
      </c>
      <c r="B29" s="6" t="s">
        <v>103</v>
      </c>
      <c r="C29" s="15" t="s">
        <v>121</v>
      </c>
      <c r="D29" s="16"/>
      <c r="E29" s="17">
        <v>13.2</v>
      </c>
      <c r="F29" s="3" t="s">
        <v>95</v>
      </c>
      <c r="G29" s="18">
        <f t="shared" ref="G29:G71" si="7">H29/E29</f>
        <v>9090.9090909090919</v>
      </c>
      <c r="H29" s="7">
        <v>120000</v>
      </c>
      <c r="I29" s="1" t="s">
        <v>77</v>
      </c>
      <c r="J29" s="16">
        <v>70</v>
      </c>
      <c r="K29" s="16"/>
      <c r="L29" s="16"/>
    </row>
    <row r="30" spans="1:12">
      <c r="A30" s="7">
        <v>27</v>
      </c>
      <c r="B30" s="6" t="s">
        <v>103</v>
      </c>
      <c r="C30" s="15" t="s">
        <v>122</v>
      </c>
      <c r="D30" s="16"/>
      <c r="E30" s="17">
        <v>13.2</v>
      </c>
      <c r="F30" s="3" t="s">
        <v>95</v>
      </c>
      <c r="G30" s="18">
        <f t="shared" si="7"/>
        <v>9090.9090909090919</v>
      </c>
      <c r="H30" s="7">
        <v>120000</v>
      </c>
      <c r="I30" s="1" t="s">
        <v>77</v>
      </c>
      <c r="J30" s="16">
        <v>70</v>
      </c>
      <c r="K30" s="16"/>
      <c r="L30" s="16"/>
    </row>
    <row r="31" spans="1:12">
      <c r="A31" s="7">
        <v>28</v>
      </c>
      <c r="B31" s="6" t="s">
        <v>96</v>
      </c>
      <c r="C31" s="6" t="s">
        <v>146</v>
      </c>
      <c r="D31" s="16"/>
      <c r="E31" s="17">
        <v>13.2</v>
      </c>
      <c r="F31" s="3" t="s">
        <v>95</v>
      </c>
      <c r="G31" s="18">
        <f t="shared" si="7"/>
        <v>9090.9090909090919</v>
      </c>
      <c r="H31" s="7">
        <v>120000</v>
      </c>
      <c r="I31" s="1" t="s">
        <v>77</v>
      </c>
      <c r="J31" s="16">
        <v>70</v>
      </c>
      <c r="K31" s="64"/>
      <c r="L31" s="64"/>
    </row>
    <row r="32" spans="1:12">
      <c r="A32" s="7">
        <v>29</v>
      </c>
      <c r="B32" s="6" t="s">
        <v>96</v>
      </c>
      <c r="C32" s="6" t="s">
        <v>147</v>
      </c>
      <c r="D32" s="16"/>
      <c r="E32" s="17">
        <v>13.2</v>
      </c>
      <c r="F32" s="3" t="s">
        <v>95</v>
      </c>
      <c r="G32" s="18">
        <f t="shared" si="7"/>
        <v>9090.9090909090919</v>
      </c>
      <c r="H32" s="7">
        <v>120000</v>
      </c>
      <c r="I32" s="1" t="s">
        <v>77</v>
      </c>
      <c r="J32" s="16">
        <v>70</v>
      </c>
      <c r="K32" s="64"/>
      <c r="L32" s="64"/>
    </row>
    <row r="33" spans="1:12">
      <c r="A33" s="7">
        <v>30</v>
      </c>
      <c r="B33" s="6" t="s">
        <v>96</v>
      </c>
      <c r="C33" s="6" t="s">
        <v>148</v>
      </c>
      <c r="D33" s="16"/>
      <c r="E33" s="17">
        <v>13.2</v>
      </c>
      <c r="F33" s="3" t="s">
        <v>95</v>
      </c>
      <c r="G33" s="18">
        <f t="shared" si="7"/>
        <v>9090.9090909090919</v>
      </c>
      <c r="H33" s="7">
        <v>120000</v>
      </c>
      <c r="I33" s="1" t="s">
        <v>77</v>
      </c>
      <c r="J33" s="16">
        <v>70</v>
      </c>
      <c r="K33" s="64"/>
      <c r="L33" s="64"/>
    </row>
    <row r="34" spans="1:12">
      <c r="A34" s="7">
        <v>31</v>
      </c>
      <c r="B34" s="6" t="s">
        <v>96</v>
      </c>
      <c r="C34" s="6" t="s">
        <v>149</v>
      </c>
      <c r="D34" s="16"/>
      <c r="E34" s="17">
        <v>13.2</v>
      </c>
      <c r="F34" s="3" t="s">
        <v>95</v>
      </c>
      <c r="G34" s="18">
        <f t="shared" si="7"/>
        <v>9090.9090909090919</v>
      </c>
      <c r="H34" s="7">
        <v>120000</v>
      </c>
      <c r="I34" s="1" t="s">
        <v>77</v>
      </c>
      <c r="J34" s="16">
        <v>70</v>
      </c>
      <c r="K34" s="64"/>
      <c r="L34" s="64"/>
    </row>
    <row r="35" spans="1:12">
      <c r="A35" s="7">
        <v>32</v>
      </c>
      <c r="B35" s="6" t="s">
        <v>96</v>
      </c>
      <c r="C35" s="6" t="s">
        <v>150</v>
      </c>
      <c r="D35" s="16"/>
      <c r="E35" s="17">
        <v>13.2</v>
      </c>
      <c r="F35" s="3" t="s">
        <v>95</v>
      </c>
      <c r="G35" s="18">
        <f t="shared" si="7"/>
        <v>9090.9090909090919</v>
      </c>
      <c r="H35" s="7">
        <v>120000</v>
      </c>
      <c r="I35" s="1" t="s">
        <v>77</v>
      </c>
      <c r="J35" s="16">
        <v>70</v>
      </c>
      <c r="K35" s="64"/>
      <c r="L35" s="64"/>
    </row>
    <row r="36" spans="1:12">
      <c r="A36" s="7">
        <v>33</v>
      </c>
      <c r="B36" s="6" t="s">
        <v>96</v>
      </c>
      <c r="C36" s="6" t="s">
        <v>151</v>
      </c>
      <c r="D36" s="16"/>
      <c r="E36" s="17">
        <v>13.2</v>
      </c>
      <c r="F36" s="3" t="s">
        <v>95</v>
      </c>
      <c r="G36" s="18">
        <f t="shared" si="7"/>
        <v>9090.9090909090919</v>
      </c>
      <c r="H36" s="7">
        <v>120000</v>
      </c>
      <c r="I36" s="1" t="s">
        <v>77</v>
      </c>
      <c r="J36" s="16">
        <v>70</v>
      </c>
      <c r="K36" s="64"/>
      <c r="L36" s="64"/>
    </row>
    <row r="37" spans="1:12">
      <c r="A37" s="7">
        <v>34</v>
      </c>
      <c r="B37" s="6" t="s">
        <v>96</v>
      </c>
      <c r="C37" s="6" t="s">
        <v>152</v>
      </c>
      <c r="D37" s="16"/>
      <c r="E37" s="17">
        <v>13.2</v>
      </c>
      <c r="F37" s="3" t="s">
        <v>95</v>
      </c>
      <c r="G37" s="18">
        <f t="shared" si="7"/>
        <v>9090.9090909090919</v>
      </c>
      <c r="H37" s="7">
        <v>120000</v>
      </c>
      <c r="I37" s="1" t="s">
        <v>77</v>
      </c>
      <c r="J37" s="16">
        <v>70</v>
      </c>
      <c r="K37" s="64"/>
      <c r="L37" s="64"/>
    </row>
    <row r="38" spans="1:12">
      <c r="A38" s="7">
        <v>35</v>
      </c>
      <c r="B38" s="6" t="s">
        <v>96</v>
      </c>
      <c r="C38" s="6" t="s">
        <v>153</v>
      </c>
      <c r="D38" s="16"/>
      <c r="E38" s="17">
        <v>13.2</v>
      </c>
      <c r="F38" s="3" t="s">
        <v>95</v>
      </c>
      <c r="G38" s="18">
        <f t="shared" si="7"/>
        <v>9090.9090909090919</v>
      </c>
      <c r="H38" s="7">
        <v>120000</v>
      </c>
      <c r="I38" s="1" t="s">
        <v>77</v>
      </c>
      <c r="J38" s="16">
        <v>70</v>
      </c>
      <c r="K38" s="64"/>
      <c r="L38" s="64"/>
    </row>
    <row r="39" spans="1:12">
      <c r="A39" s="7">
        <v>36</v>
      </c>
      <c r="B39" s="6" t="s">
        <v>96</v>
      </c>
      <c r="C39" s="6" t="s">
        <v>154</v>
      </c>
      <c r="D39" s="16"/>
      <c r="E39" s="17">
        <v>13.2</v>
      </c>
      <c r="F39" s="3" t="s">
        <v>95</v>
      </c>
      <c r="G39" s="18">
        <f t="shared" si="7"/>
        <v>9090.9090909090919</v>
      </c>
      <c r="H39" s="7">
        <v>120000</v>
      </c>
      <c r="I39" s="1" t="s">
        <v>77</v>
      </c>
      <c r="J39" s="16">
        <v>70</v>
      </c>
      <c r="K39" s="64"/>
      <c r="L39" s="64"/>
    </row>
    <row r="40" spans="1:12">
      <c r="A40" s="7">
        <v>37</v>
      </c>
      <c r="B40" s="6" t="s">
        <v>96</v>
      </c>
      <c r="C40" s="6" t="s">
        <v>155</v>
      </c>
      <c r="D40" s="16"/>
      <c r="E40" s="17">
        <v>13.2</v>
      </c>
      <c r="F40" s="3" t="s">
        <v>95</v>
      </c>
      <c r="G40" s="18">
        <f t="shared" si="7"/>
        <v>9090.9090909090919</v>
      </c>
      <c r="H40" s="7">
        <v>120000</v>
      </c>
      <c r="I40" s="1" t="s">
        <v>77</v>
      </c>
      <c r="J40" s="16">
        <v>70</v>
      </c>
      <c r="K40" s="64"/>
      <c r="L40" s="64"/>
    </row>
    <row r="41" spans="1:12">
      <c r="A41" s="7">
        <v>38</v>
      </c>
      <c r="B41" s="6" t="s">
        <v>96</v>
      </c>
      <c r="C41" s="6" t="s">
        <v>156</v>
      </c>
      <c r="D41" s="16"/>
      <c r="E41" s="17">
        <v>13.2</v>
      </c>
      <c r="F41" s="3" t="s">
        <v>95</v>
      </c>
      <c r="G41" s="18">
        <f t="shared" si="7"/>
        <v>9090.9090909090919</v>
      </c>
      <c r="H41" s="7">
        <v>120000</v>
      </c>
      <c r="I41" s="1" t="s">
        <v>77</v>
      </c>
      <c r="J41" s="16">
        <v>70</v>
      </c>
      <c r="K41" s="64"/>
      <c r="L41" s="64"/>
    </row>
    <row r="42" spans="1:12">
      <c r="A42" s="7">
        <v>39</v>
      </c>
      <c r="B42" s="6" t="s">
        <v>96</v>
      </c>
      <c r="C42" s="6" t="s">
        <v>157</v>
      </c>
      <c r="D42" s="16"/>
      <c r="E42" s="17">
        <v>13.2</v>
      </c>
      <c r="F42" s="3" t="s">
        <v>95</v>
      </c>
      <c r="G42" s="18">
        <f t="shared" si="7"/>
        <v>9090.9090909090919</v>
      </c>
      <c r="H42" s="7">
        <v>120000</v>
      </c>
      <c r="I42" s="1" t="s">
        <v>77</v>
      </c>
      <c r="J42" s="16">
        <v>70</v>
      </c>
      <c r="K42" s="64"/>
      <c r="L42" s="64"/>
    </row>
    <row r="43" spans="1:12">
      <c r="A43" s="7">
        <v>40</v>
      </c>
      <c r="B43" s="6" t="s">
        <v>96</v>
      </c>
      <c r="C43" s="15" t="s">
        <v>123</v>
      </c>
      <c r="D43" s="16"/>
      <c r="E43" s="17">
        <v>13.2</v>
      </c>
      <c r="F43" s="3" t="s">
        <v>95</v>
      </c>
      <c r="G43" s="18">
        <f t="shared" si="7"/>
        <v>9090.9090909090919</v>
      </c>
      <c r="H43" s="7">
        <v>120000</v>
      </c>
      <c r="I43" s="1" t="s">
        <v>77</v>
      </c>
      <c r="J43" s="16">
        <v>70</v>
      </c>
      <c r="K43" s="64"/>
      <c r="L43" s="64"/>
    </row>
    <row r="44" spans="1:12">
      <c r="A44" s="7">
        <v>41</v>
      </c>
      <c r="B44" s="6" t="s">
        <v>96</v>
      </c>
      <c r="C44" s="15" t="s">
        <v>104</v>
      </c>
      <c r="D44" s="16"/>
      <c r="E44" s="17">
        <v>13.2</v>
      </c>
      <c r="F44" s="3" t="s">
        <v>95</v>
      </c>
      <c r="G44" s="18">
        <f t="shared" si="7"/>
        <v>9090.9090909090919</v>
      </c>
      <c r="H44" s="7">
        <v>120000</v>
      </c>
      <c r="I44" s="1" t="s">
        <v>77</v>
      </c>
      <c r="J44" s="16">
        <v>70</v>
      </c>
      <c r="K44" s="64"/>
      <c r="L44" s="64"/>
    </row>
    <row r="45" spans="1:12">
      <c r="A45" s="7">
        <v>42</v>
      </c>
      <c r="B45" s="6" t="s">
        <v>96</v>
      </c>
      <c r="C45" s="15" t="s">
        <v>124</v>
      </c>
      <c r="D45" s="16"/>
      <c r="E45" s="17">
        <v>13.2</v>
      </c>
      <c r="F45" s="3" t="s">
        <v>95</v>
      </c>
      <c r="G45" s="18">
        <f t="shared" si="7"/>
        <v>9090.9090909090919</v>
      </c>
      <c r="H45" s="7">
        <v>120000</v>
      </c>
      <c r="I45" s="1" t="s">
        <v>77</v>
      </c>
      <c r="J45" s="16">
        <v>70</v>
      </c>
      <c r="K45" s="64"/>
      <c r="L45" s="64"/>
    </row>
    <row r="46" spans="1:12">
      <c r="A46" s="7">
        <v>43</v>
      </c>
      <c r="B46" s="6" t="s">
        <v>96</v>
      </c>
      <c r="C46" s="19" t="s">
        <v>159</v>
      </c>
      <c r="D46" s="16"/>
      <c r="E46" s="17">
        <v>13.2</v>
      </c>
      <c r="F46" s="3" t="s">
        <v>95</v>
      </c>
      <c r="G46" s="18">
        <f t="shared" ref="G46" si="8">H46/E46</f>
        <v>7575.757575757576</v>
      </c>
      <c r="H46" s="7">
        <v>100000</v>
      </c>
      <c r="I46" s="1" t="s">
        <v>77</v>
      </c>
      <c r="J46" s="16">
        <v>70</v>
      </c>
      <c r="K46" s="64"/>
      <c r="L46" s="64"/>
    </row>
    <row r="47" spans="1:12">
      <c r="A47" s="7">
        <v>44</v>
      </c>
      <c r="B47" s="6" t="s">
        <v>96</v>
      </c>
      <c r="C47" s="15" t="s">
        <v>125</v>
      </c>
      <c r="D47" s="16"/>
      <c r="E47" s="17">
        <v>13.2</v>
      </c>
      <c r="F47" s="3" t="s">
        <v>95</v>
      </c>
      <c r="G47" s="18">
        <f t="shared" si="7"/>
        <v>9090.9090909090919</v>
      </c>
      <c r="H47" s="7">
        <v>120000</v>
      </c>
      <c r="I47" s="1" t="s">
        <v>77</v>
      </c>
      <c r="J47" s="16">
        <v>70</v>
      </c>
      <c r="K47" s="64"/>
      <c r="L47" s="64"/>
    </row>
    <row r="48" spans="1:12">
      <c r="A48" s="7">
        <v>45</v>
      </c>
      <c r="B48" s="6" t="s">
        <v>96</v>
      </c>
      <c r="C48" s="15" t="s">
        <v>126</v>
      </c>
      <c r="D48" s="16"/>
      <c r="E48" s="17">
        <v>13.2</v>
      </c>
      <c r="F48" s="3" t="s">
        <v>95</v>
      </c>
      <c r="G48" s="18">
        <f t="shared" si="7"/>
        <v>9090.9090909090919</v>
      </c>
      <c r="H48" s="7">
        <v>120000</v>
      </c>
      <c r="I48" s="1" t="s">
        <v>77</v>
      </c>
      <c r="J48" s="16">
        <v>70</v>
      </c>
      <c r="K48" s="64"/>
      <c r="L48" s="64"/>
    </row>
    <row r="49" spans="1:12">
      <c r="A49" s="7">
        <v>46</v>
      </c>
      <c r="B49" s="6" t="s">
        <v>96</v>
      </c>
      <c r="C49" s="19" t="s">
        <v>160</v>
      </c>
      <c r="D49" s="16"/>
      <c r="E49" s="17">
        <v>13.2</v>
      </c>
      <c r="F49" s="3" t="s">
        <v>95</v>
      </c>
      <c r="G49" s="18">
        <f t="shared" ref="G49" si="9">H49/E49</f>
        <v>7575.757575757576</v>
      </c>
      <c r="H49" s="7">
        <v>100000</v>
      </c>
      <c r="I49" s="1" t="s">
        <v>77</v>
      </c>
      <c r="J49" s="16">
        <v>70</v>
      </c>
      <c r="K49" s="64"/>
      <c r="L49" s="64"/>
    </row>
    <row r="50" spans="1:12">
      <c r="A50" s="7">
        <v>47</v>
      </c>
      <c r="B50" s="6" t="s">
        <v>96</v>
      </c>
      <c r="C50" s="15" t="s">
        <v>127</v>
      </c>
      <c r="D50" s="16"/>
      <c r="E50" s="17">
        <v>13.2</v>
      </c>
      <c r="F50" s="3" t="s">
        <v>95</v>
      </c>
      <c r="G50" s="18">
        <f t="shared" si="7"/>
        <v>9090.9090909090919</v>
      </c>
      <c r="H50" s="7">
        <v>120000</v>
      </c>
      <c r="I50" s="1" t="s">
        <v>77</v>
      </c>
      <c r="J50" s="16">
        <v>70</v>
      </c>
      <c r="K50" s="64"/>
      <c r="L50" s="64"/>
    </row>
    <row r="51" spans="1:12">
      <c r="A51" s="7">
        <v>48</v>
      </c>
      <c r="B51" s="6" t="s">
        <v>96</v>
      </c>
      <c r="C51" s="15" t="s">
        <v>128</v>
      </c>
      <c r="D51" s="16"/>
      <c r="E51" s="17">
        <v>13.2</v>
      </c>
      <c r="F51" s="3" t="s">
        <v>95</v>
      </c>
      <c r="G51" s="18">
        <f t="shared" si="7"/>
        <v>9090.9090909090919</v>
      </c>
      <c r="H51" s="7">
        <v>120000</v>
      </c>
      <c r="I51" s="1" t="s">
        <v>77</v>
      </c>
      <c r="J51" s="16">
        <v>70</v>
      </c>
      <c r="K51" s="64"/>
      <c r="L51" s="64"/>
    </row>
    <row r="52" spans="1:12">
      <c r="A52" s="7">
        <v>49</v>
      </c>
      <c r="B52" s="6" t="s">
        <v>96</v>
      </c>
      <c r="C52" s="15" t="s">
        <v>129</v>
      </c>
      <c r="D52" s="16"/>
      <c r="E52" s="17">
        <v>13.2</v>
      </c>
      <c r="F52" s="3" t="s">
        <v>95</v>
      </c>
      <c r="G52" s="18">
        <f t="shared" si="7"/>
        <v>9090.9090909090919</v>
      </c>
      <c r="H52" s="7">
        <v>120000</v>
      </c>
      <c r="I52" s="1" t="s">
        <v>77</v>
      </c>
      <c r="J52" s="16">
        <v>70</v>
      </c>
      <c r="K52" s="64"/>
      <c r="L52" s="64"/>
    </row>
    <row r="53" spans="1:12">
      <c r="A53" s="7">
        <v>50</v>
      </c>
      <c r="B53" s="6" t="s">
        <v>130</v>
      </c>
      <c r="C53" s="19" t="s">
        <v>173</v>
      </c>
      <c r="D53" s="55"/>
      <c r="E53" s="61">
        <v>13.2</v>
      </c>
      <c r="F53" s="56" t="s">
        <v>95</v>
      </c>
      <c r="G53" s="62">
        <f t="shared" si="7"/>
        <v>9090.9090909090919</v>
      </c>
      <c r="H53" s="7">
        <v>120000</v>
      </c>
      <c r="I53" s="55" t="s">
        <v>174</v>
      </c>
      <c r="J53" s="55">
        <v>70</v>
      </c>
      <c r="K53" s="63"/>
      <c r="L53" s="63"/>
    </row>
    <row r="54" spans="1:12">
      <c r="A54" s="7">
        <v>51</v>
      </c>
      <c r="B54" s="6" t="s">
        <v>130</v>
      </c>
      <c r="C54" s="19" t="s">
        <v>175</v>
      </c>
      <c r="D54" s="55"/>
      <c r="E54" s="61">
        <v>13.2</v>
      </c>
      <c r="F54" s="56" t="s">
        <v>95</v>
      </c>
      <c r="G54" s="62">
        <f t="shared" si="7"/>
        <v>9090.9090909090919</v>
      </c>
      <c r="H54" s="7">
        <v>120000</v>
      </c>
      <c r="I54" s="55" t="s">
        <v>174</v>
      </c>
      <c r="J54" s="55">
        <v>70</v>
      </c>
      <c r="K54" s="63"/>
      <c r="L54" s="63"/>
    </row>
    <row r="55" spans="1:12">
      <c r="A55" s="7">
        <v>52</v>
      </c>
      <c r="B55" s="6" t="s">
        <v>130</v>
      </c>
      <c r="C55" s="19" t="s">
        <v>164</v>
      </c>
      <c r="D55" s="16"/>
      <c r="E55" s="17">
        <v>13.2</v>
      </c>
      <c r="F55" s="3" t="s">
        <v>95</v>
      </c>
      <c r="G55" s="18">
        <f t="shared" ref="G55" si="10">H55/E55</f>
        <v>9090.9090909090919</v>
      </c>
      <c r="H55" s="7">
        <v>120000</v>
      </c>
      <c r="I55" s="1" t="s">
        <v>77</v>
      </c>
      <c r="J55" s="16">
        <v>70</v>
      </c>
      <c r="K55" s="64"/>
      <c r="L55" s="64"/>
    </row>
    <row r="56" spans="1:12">
      <c r="A56" s="7">
        <v>53</v>
      </c>
      <c r="B56" s="6" t="s">
        <v>97</v>
      </c>
      <c r="C56" s="15" t="s">
        <v>131</v>
      </c>
      <c r="D56" s="16"/>
      <c r="E56" s="17">
        <v>13.2</v>
      </c>
      <c r="F56" s="3" t="s">
        <v>95</v>
      </c>
      <c r="G56" s="18">
        <f t="shared" si="7"/>
        <v>11363.636363636364</v>
      </c>
      <c r="H56" s="7">
        <v>150000</v>
      </c>
      <c r="I56" s="1" t="s">
        <v>77</v>
      </c>
      <c r="J56" s="16">
        <v>70</v>
      </c>
      <c r="K56" s="64"/>
      <c r="L56" s="64"/>
    </row>
    <row r="57" spans="1:12">
      <c r="A57" s="7">
        <v>54</v>
      </c>
      <c r="B57" s="6" t="s">
        <v>97</v>
      </c>
      <c r="C57" s="15" t="s">
        <v>132</v>
      </c>
      <c r="D57" s="16"/>
      <c r="E57" s="17">
        <v>13.2</v>
      </c>
      <c r="F57" s="3" t="s">
        <v>95</v>
      </c>
      <c r="G57" s="18">
        <f t="shared" si="7"/>
        <v>11363.636363636364</v>
      </c>
      <c r="H57" s="7">
        <v>150000</v>
      </c>
      <c r="I57" s="1" t="s">
        <v>77</v>
      </c>
      <c r="J57" s="16">
        <v>70</v>
      </c>
      <c r="K57" s="64"/>
      <c r="L57" s="64"/>
    </row>
    <row r="58" spans="1:12">
      <c r="A58" s="7">
        <v>55</v>
      </c>
      <c r="B58" s="6" t="s">
        <v>100</v>
      </c>
      <c r="C58" s="15" t="s">
        <v>133</v>
      </c>
      <c r="D58" s="16"/>
      <c r="E58" s="17">
        <v>19.62</v>
      </c>
      <c r="F58" s="3" t="s">
        <v>95</v>
      </c>
      <c r="G58" s="18">
        <f t="shared" si="7"/>
        <v>12742.099898063199</v>
      </c>
      <c r="H58" s="7">
        <v>250000</v>
      </c>
      <c r="I58" s="1" t="s">
        <v>77</v>
      </c>
      <c r="J58" s="16">
        <v>70</v>
      </c>
      <c r="K58" s="64"/>
      <c r="L58" s="64"/>
    </row>
    <row r="59" spans="1:12">
      <c r="A59" s="7">
        <v>56</v>
      </c>
      <c r="B59" s="6" t="s">
        <v>94</v>
      </c>
      <c r="C59" s="15" t="s">
        <v>134</v>
      </c>
      <c r="D59" s="16"/>
      <c r="E59" s="17">
        <v>19.55</v>
      </c>
      <c r="F59" s="3" t="s">
        <v>95</v>
      </c>
      <c r="G59" s="18">
        <f t="shared" si="7"/>
        <v>12787.723785166239</v>
      </c>
      <c r="H59" s="7">
        <v>250000</v>
      </c>
      <c r="I59" s="1" t="s">
        <v>77</v>
      </c>
      <c r="J59" s="16">
        <v>70</v>
      </c>
      <c r="K59" s="64"/>
      <c r="L59" s="64"/>
    </row>
    <row r="60" spans="1:12">
      <c r="A60" s="7">
        <v>57</v>
      </c>
      <c r="B60" s="6" t="s">
        <v>94</v>
      </c>
      <c r="C60" s="15" t="s">
        <v>135</v>
      </c>
      <c r="D60" s="16"/>
      <c r="E60" s="17">
        <v>25.83</v>
      </c>
      <c r="F60" s="3" t="s">
        <v>95</v>
      </c>
      <c r="G60" s="18">
        <f t="shared" si="7"/>
        <v>9678.6682152535814</v>
      </c>
      <c r="H60" s="7">
        <v>250000</v>
      </c>
      <c r="I60" s="1" t="s">
        <v>77</v>
      </c>
      <c r="J60" s="16">
        <v>70</v>
      </c>
      <c r="K60" s="64"/>
      <c r="L60" s="64"/>
    </row>
    <row r="61" spans="1:12">
      <c r="A61" s="7">
        <v>58</v>
      </c>
      <c r="B61" s="6" t="s">
        <v>94</v>
      </c>
      <c r="C61" s="19" t="s">
        <v>136</v>
      </c>
      <c r="D61" s="16"/>
      <c r="E61" s="17">
        <v>30.13</v>
      </c>
      <c r="F61" s="3" t="s">
        <v>95</v>
      </c>
      <c r="G61" s="18">
        <f t="shared" si="7"/>
        <v>9293.0633919681386</v>
      </c>
      <c r="H61" s="7">
        <v>280000</v>
      </c>
      <c r="I61" s="1" t="s">
        <v>77</v>
      </c>
      <c r="J61" s="16">
        <v>70</v>
      </c>
      <c r="K61" s="64"/>
      <c r="L61" s="64"/>
    </row>
    <row r="62" spans="1:12">
      <c r="A62" s="7">
        <v>59</v>
      </c>
      <c r="B62" s="6" t="s">
        <v>94</v>
      </c>
      <c r="C62" s="15" t="s">
        <v>137</v>
      </c>
      <c r="D62" s="16"/>
      <c r="E62" s="17">
        <v>24.3</v>
      </c>
      <c r="F62" s="3" t="s">
        <v>95</v>
      </c>
      <c r="G62" s="18">
        <f t="shared" si="7"/>
        <v>10288.065843621398</v>
      </c>
      <c r="H62" s="7">
        <v>250000</v>
      </c>
      <c r="I62" s="1" t="s">
        <v>77</v>
      </c>
      <c r="J62" s="16">
        <v>70</v>
      </c>
      <c r="K62" s="64"/>
      <c r="L62" s="64"/>
    </row>
    <row r="63" spans="1:12">
      <c r="A63" s="7">
        <v>60</v>
      </c>
      <c r="B63" s="6" t="s">
        <v>94</v>
      </c>
      <c r="C63" s="15" t="s">
        <v>138</v>
      </c>
      <c r="D63" s="16"/>
      <c r="E63" s="17">
        <v>21.78</v>
      </c>
      <c r="F63" s="3" t="s">
        <v>95</v>
      </c>
      <c r="G63" s="18">
        <f t="shared" si="7"/>
        <v>11478.420569329659</v>
      </c>
      <c r="H63" s="7">
        <v>250000</v>
      </c>
      <c r="I63" s="1" t="s">
        <v>77</v>
      </c>
      <c r="J63" s="16">
        <v>70</v>
      </c>
      <c r="K63" s="64"/>
      <c r="L63" s="64"/>
    </row>
    <row r="64" spans="1:12">
      <c r="A64" s="7">
        <v>61</v>
      </c>
      <c r="B64" s="6" t="s">
        <v>94</v>
      </c>
      <c r="C64" s="15" t="s">
        <v>139</v>
      </c>
      <c r="D64" s="16"/>
      <c r="E64" s="17">
        <v>23.38</v>
      </c>
      <c r="F64" s="3" t="s">
        <v>95</v>
      </c>
      <c r="G64" s="18">
        <f t="shared" si="7"/>
        <v>10692.899914456801</v>
      </c>
      <c r="H64" s="7">
        <v>250000</v>
      </c>
      <c r="I64" s="1" t="s">
        <v>77</v>
      </c>
      <c r="J64" s="16">
        <v>70</v>
      </c>
      <c r="K64" s="64"/>
      <c r="L64" s="64"/>
    </row>
    <row r="65" spans="1:12">
      <c r="A65" s="7">
        <v>62</v>
      </c>
      <c r="B65" s="6" t="s">
        <v>94</v>
      </c>
      <c r="C65" s="15" t="s">
        <v>140</v>
      </c>
      <c r="D65" s="16"/>
      <c r="E65" s="17">
        <v>19.420000000000002</v>
      </c>
      <c r="F65" s="3" t="s">
        <v>95</v>
      </c>
      <c r="G65" s="18">
        <f t="shared" si="7"/>
        <v>12873.326467559216</v>
      </c>
      <c r="H65" s="7">
        <v>250000</v>
      </c>
      <c r="I65" s="1" t="s">
        <v>77</v>
      </c>
      <c r="J65" s="16">
        <v>70</v>
      </c>
      <c r="K65" s="64"/>
      <c r="L65" s="64"/>
    </row>
    <row r="66" spans="1:12">
      <c r="A66" s="7">
        <v>63</v>
      </c>
      <c r="B66" s="6" t="s">
        <v>141</v>
      </c>
      <c r="C66" s="15" t="s">
        <v>142</v>
      </c>
      <c r="D66" s="16"/>
      <c r="E66" s="17">
        <v>29.82</v>
      </c>
      <c r="F66" s="3" t="s">
        <v>95</v>
      </c>
      <c r="G66" s="18">
        <f t="shared" si="7"/>
        <v>9389.6713615023473</v>
      </c>
      <c r="H66" s="7">
        <v>280000</v>
      </c>
      <c r="I66" s="1" t="s">
        <v>77</v>
      </c>
      <c r="J66" s="16">
        <v>70</v>
      </c>
      <c r="K66" s="64"/>
      <c r="L66" s="64"/>
    </row>
    <row r="67" spans="1:12">
      <c r="A67" s="7">
        <v>64</v>
      </c>
      <c r="B67" s="6" t="s">
        <v>130</v>
      </c>
      <c r="C67" s="19" t="s">
        <v>161</v>
      </c>
      <c r="D67" s="16"/>
      <c r="E67" s="17">
        <v>22.7</v>
      </c>
      <c r="F67" s="3" t="s">
        <v>95</v>
      </c>
      <c r="G67" s="18">
        <f t="shared" ref="G67" si="11">H67/E67</f>
        <v>7929.5154185022029</v>
      </c>
      <c r="H67" s="7">
        <v>180000</v>
      </c>
      <c r="I67" s="1" t="s">
        <v>77</v>
      </c>
      <c r="J67" s="16">
        <v>70</v>
      </c>
      <c r="K67" s="64"/>
      <c r="L67" s="64"/>
    </row>
    <row r="68" spans="1:12">
      <c r="A68" s="7">
        <v>65</v>
      </c>
      <c r="B68" s="6" t="s">
        <v>130</v>
      </c>
      <c r="C68" s="15" t="s">
        <v>143</v>
      </c>
      <c r="D68" s="16"/>
      <c r="E68" s="17">
        <v>41.84</v>
      </c>
      <c r="F68" s="3" t="s">
        <v>95</v>
      </c>
      <c r="G68" s="18">
        <f t="shared" si="7"/>
        <v>7170.1720841300184</v>
      </c>
      <c r="H68" s="7">
        <v>300000</v>
      </c>
      <c r="I68" s="1" t="s">
        <v>77</v>
      </c>
      <c r="J68" s="16">
        <v>70</v>
      </c>
      <c r="K68" s="64"/>
      <c r="L68" s="64"/>
    </row>
    <row r="69" spans="1:12">
      <c r="A69" s="7">
        <v>66</v>
      </c>
      <c r="B69" s="6" t="s">
        <v>130</v>
      </c>
      <c r="C69" s="15" t="s">
        <v>144</v>
      </c>
      <c r="D69" s="16"/>
      <c r="E69" s="17">
        <v>40.869999999999997</v>
      </c>
      <c r="F69" s="3" t="s">
        <v>95</v>
      </c>
      <c r="G69" s="18">
        <f t="shared" si="7"/>
        <v>7340.3474431123077</v>
      </c>
      <c r="H69" s="7">
        <v>300000</v>
      </c>
      <c r="I69" s="1" t="s">
        <v>77</v>
      </c>
      <c r="J69" s="16">
        <v>70</v>
      </c>
      <c r="K69" s="64"/>
      <c r="L69" s="64"/>
    </row>
    <row r="70" spans="1:12">
      <c r="A70" s="7">
        <v>67</v>
      </c>
      <c r="B70" s="6" t="s">
        <v>130</v>
      </c>
      <c r="C70" s="19" t="s">
        <v>162</v>
      </c>
      <c r="D70" s="16"/>
      <c r="E70" s="17">
        <v>37.18</v>
      </c>
      <c r="F70" s="3" t="s">
        <v>95</v>
      </c>
      <c r="G70" s="18">
        <f t="shared" ref="G70" si="12">H70/E70</f>
        <v>5379.2361484669182</v>
      </c>
      <c r="H70" s="7">
        <v>200000</v>
      </c>
      <c r="I70" s="1" t="s">
        <v>77</v>
      </c>
      <c r="J70" s="16">
        <v>70</v>
      </c>
      <c r="K70" s="64"/>
      <c r="L70" s="64"/>
    </row>
    <row r="71" spans="1:12">
      <c r="A71" s="7">
        <v>68</v>
      </c>
      <c r="B71" s="6" t="s">
        <v>97</v>
      </c>
      <c r="C71" s="15" t="s">
        <v>145</v>
      </c>
      <c r="D71" s="16"/>
      <c r="E71" s="17">
        <v>33.61</v>
      </c>
      <c r="F71" s="3" t="s">
        <v>95</v>
      </c>
      <c r="G71" s="18">
        <f t="shared" si="7"/>
        <v>10413.567390657543</v>
      </c>
      <c r="H71" s="7">
        <v>350000</v>
      </c>
      <c r="I71" s="1" t="s">
        <v>77</v>
      </c>
      <c r="J71" s="16">
        <v>70</v>
      </c>
      <c r="K71" s="16"/>
      <c r="L71" s="16"/>
    </row>
    <row r="72" spans="1:12" s="25" customFormat="1">
      <c r="A72" s="27"/>
      <c r="B72" s="25" t="s">
        <v>65</v>
      </c>
      <c r="C72" s="27">
        <v>68</v>
      </c>
      <c r="D72" s="34" t="s">
        <v>168</v>
      </c>
      <c r="E72" s="28">
        <f>SUM(E4:E71)</f>
        <v>1102.8300000000004</v>
      </c>
      <c r="F72" s="25" t="s">
        <v>67</v>
      </c>
      <c r="G72" s="35">
        <f>H72/E72</f>
        <v>9176.3916469446758</v>
      </c>
      <c r="H72" s="29">
        <f>SUM(H4:H71)</f>
        <v>10120000</v>
      </c>
      <c r="K72" s="29"/>
    </row>
    <row r="74" spans="1:12">
      <c r="J74" s="111" t="s">
        <v>59</v>
      </c>
      <c r="K74" s="111"/>
      <c r="L74" s="58">
        <v>12358</v>
      </c>
    </row>
    <row r="75" spans="1:12">
      <c r="J75" s="58"/>
      <c r="K75" s="58"/>
      <c r="L75" s="58"/>
    </row>
    <row r="76" spans="1:12">
      <c r="J76" s="111"/>
      <c r="K76" s="111"/>
      <c r="L76" s="111"/>
    </row>
  </sheetData>
  <mergeCells count="4">
    <mergeCell ref="A1:L1"/>
    <mergeCell ref="J74:K74"/>
    <mergeCell ref="J76:L76"/>
    <mergeCell ref="I2:L2"/>
  </mergeCells>
  <phoneticPr fontId="1" type="noConversion"/>
  <pageMargins left="0.2" right="0.19" top="0.75" bottom="0.75" header="0.3" footer="0.3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</vt:lpstr>
      <vt:lpstr>商铺价目表</vt:lpstr>
      <vt:lpstr>车位价目表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2021-04-20T07:14:35Z</dcterms:modified>
</cp:coreProperties>
</file>