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标价牌" sheetId="2" r:id="rId1"/>
    <sheet name="价目表" sheetId="3" r:id="rId2"/>
  </sheets>
  <calcPr calcId="125725"/>
</workbook>
</file>

<file path=xl/calcChain.xml><?xml version="1.0" encoding="utf-8"?>
<calcChain xmlns="http://schemas.openxmlformats.org/spreadsheetml/2006/main">
  <c r="K43" i="3"/>
  <c r="J43" s="1"/>
  <c r="F43"/>
  <c r="J42"/>
  <c r="J41"/>
  <c r="J40"/>
  <c r="J34"/>
  <c r="J33"/>
  <c r="J32"/>
  <c r="J31"/>
  <c r="J30"/>
  <c r="J29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<sst xmlns="http://schemas.openxmlformats.org/spreadsheetml/2006/main" count="318" uniqueCount="128">
  <si>
    <t>享受优惠折扣条件</t>
  </si>
  <si>
    <t>幢号</t>
  </si>
  <si>
    <t>单元</t>
  </si>
  <si>
    <t>室号</t>
  </si>
  <si>
    <t>户型</t>
  </si>
  <si>
    <t>建筑面积</t>
  </si>
  <si>
    <t>套内建筑面积</t>
  </si>
  <si>
    <t>公摊建筑面积</t>
  </si>
  <si>
    <t>计价单位</t>
  </si>
  <si>
    <t>销售状态</t>
  </si>
  <si>
    <t>备注</t>
  </si>
  <si>
    <t>商品房销售标价牌</t>
    <phoneticPr fontId="2" type="noConversion"/>
  </si>
  <si>
    <t>开发企业名称</t>
  </si>
  <si>
    <t>余姚市蓝骏置业有限公司</t>
  </si>
  <si>
    <t>楼盘名称</t>
  </si>
  <si>
    <t>雍舜府（一期）</t>
  </si>
  <si>
    <t>坐落位置</t>
  </si>
  <si>
    <t xml:space="preserve">余姚市梨洲街道远东中午路南侧、城东路东侧(梨洲街道办住南约200米) </t>
  </si>
  <si>
    <t>预售许可证号码</t>
  </si>
  <si>
    <t>预售许可套数（幢数）</t>
  </si>
  <si>
    <t>1幢、2幢、9幢、10幢、11幢</t>
  </si>
  <si>
    <t>土地性质</t>
  </si>
  <si>
    <t>城镇住宅用地</t>
  </si>
  <si>
    <t>土地使用起止年限</t>
  </si>
  <si>
    <t>2019/3/15/-  2089/03/07/</t>
  </si>
  <si>
    <t>容积率</t>
  </si>
  <si>
    <t>建筑结构</t>
  </si>
  <si>
    <t>框架剪力墙</t>
  </si>
  <si>
    <t>绿化率</t>
  </si>
  <si>
    <t>车位配比率</t>
  </si>
  <si>
    <t>1:1.108</t>
  </si>
  <si>
    <t>装修状况</t>
  </si>
  <si>
    <t>毛坯</t>
  </si>
  <si>
    <t>房屋类型</t>
  </si>
  <si>
    <t>商业</t>
  </si>
  <si>
    <t>房源概况</t>
  </si>
  <si>
    <t>/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</si>
  <si>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</si>
  <si>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</si>
  <si>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</si>
  <si>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</si>
  <si>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</si>
  <si>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</si>
  <si>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</si>
  <si>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</si>
  <si>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</si>
  <si>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</si>
  <si>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</si>
  <si>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</si>
  <si>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</si>
  <si>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</si>
  <si>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</si>
  <si>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</si>
  <si>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水电储蓄卡</t>
  </si>
  <si>
    <t>300元/本</t>
  </si>
  <si>
    <t>代收代办</t>
  </si>
  <si>
    <t>相关开户银行</t>
  </si>
  <si>
    <t>契税、印花税、权证工本费</t>
  </si>
  <si>
    <t>按实收取</t>
  </si>
  <si>
    <t>根据交房时有关部门的收费标准</t>
  </si>
  <si>
    <t>余姚市财政局等部门</t>
  </si>
  <si>
    <t>前期物业服务</t>
  </si>
  <si>
    <t>物业服务单位名称</t>
  </si>
  <si>
    <t>服务内容与标准</t>
  </si>
  <si>
    <t>四川蓝光嘉宝服务集团股份有限公司余姚分公司</t>
  </si>
  <si>
    <t>综合服务费</t>
  </si>
  <si>
    <t>商业：4.5元/月·平方米</t>
  </si>
  <si>
    <t>中标通知书</t>
  </si>
  <si>
    <t>特别提示</t>
  </si>
  <si>
    <t>商品房和车库（车位）、辅房销售的具体标价内容详见价目表或价格手册。价格举报电话：12358</t>
  </si>
  <si>
    <t>商业38套</t>
    <phoneticPr fontId="1" type="noConversion"/>
  </si>
  <si>
    <t>填报日期： 2020年7月20日</t>
    <phoneticPr fontId="10" type="noConversion"/>
  </si>
  <si>
    <t>余房预字2019第29号
余房预字2020第27号</t>
    <phoneticPr fontId="1" type="noConversion"/>
  </si>
  <si>
    <t>商品房销售价目表（商业）</t>
  </si>
  <si>
    <t>楼盘名称：余姚雍舜府（一期）</t>
  </si>
  <si>
    <t>层高(m)</t>
  </si>
  <si>
    <t>销售单价(元）</t>
  </si>
  <si>
    <t>房屋总价（元)</t>
  </si>
  <si>
    <t>1幢</t>
  </si>
  <si>
    <t>/</t>
    <phoneticPr fontId="10" type="noConversion"/>
  </si>
  <si>
    <t>4号</t>
  </si>
  <si>
    <t>单层结构</t>
  </si>
  <si>
    <t>元/㎡</t>
  </si>
  <si>
    <t>未售</t>
  </si>
  <si>
    <t>6号</t>
  </si>
  <si>
    <t>8号</t>
  </si>
  <si>
    <t>10号</t>
  </si>
  <si>
    <t>12号</t>
  </si>
  <si>
    <t>14号</t>
  </si>
  <si>
    <t>16号</t>
  </si>
  <si>
    <t>18号</t>
  </si>
  <si>
    <t>2幢</t>
  </si>
  <si>
    <t>20号</t>
  </si>
  <si>
    <t>22号</t>
  </si>
  <si>
    <t>24号</t>
  </si>
  <si>
    <t>26号</t>
  </si>
  <si>
    <t>28号</t>
  </si>
  <si>
    <t>30号</t>
  </si>
  <si>
    <t>32号</t>
  </si>
  <si>
    <t>34号</t>
  </si>
  <si>
    <t>36号</t>
  </si>
  <si>
    <t>38号</t>
  </si>
  <si>
    <t>9幢</t>
  </si>
  <si>
    <t>601号</t>
    <phoneticPr fontId="10" type="noConversion"/>
  </si>
  <si>
    <t>603号</t>
    <phoneticPr fontId="10" type="noConversion"/>
  </si>
  <si>
    <t>605号</t>
    <phoneticPr fontId="10" type="noConversion"/>
  </si>
  <si>
    <t>607号</t>
    <phoneticPr fontId="10" type="noConversion"/>
  </si>
  <si>
    <t>609号</t>
    <phoneticPr fontId="10" type="noConversion"/>
  </si>
  <si>
    <t>611号</t>
    <phoneticPr fontId="10" type="noConversion"/>
  </si>
  <si>
    <t>613号</t>
  </si>
  <si>
    <t>615号</t>
  </si>
  <si>
    <t>617号</t>
  </si>
  <si>
    <t>619号</t>
  </si>
  <si>
    <t>621号</t>
  </si>
  <si>
    <t>623号</t>
  </si>
  <si>
    <t>10幢</t>
  </si>
  <si>
    <t>625号</t>
  </si>
  <si>
    <t>627号</t>
  </si>
  <si>
    <t>629号</t>
  </si>
  <si>
    <t>631号</t>
  </si>
  <si>
    <t>633号</t>
  </si>
  <si>
    <t>11幢</t>
  </si>
  <si>
    <t>651号</t>
  </si>
  <si>
    <t>653号</t>
  </si>
  <si>
    <t>655号</t>
  </si>
  <si>
    <t>本表报备房源总套数38套，总面积1912.73㎡，总价45004859元，均单价23529.11元/㎡。</t>
    <phoneticPr fontId="10" type="noConversion"/>
  </si>
  <si>
    <t>填报日期：2020年7月27日</t>
    <phoneticPr fontId="10" type="noConversion"/>
  </si>
  <si>
    <t>商业：定存优惠1%，准时签约优惠1%，促销优惠10%，区域总裁优惠3%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</si>
</sst>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176" fontId="3" fillId="2" borderId="0" xfId="1" applyNumberFormat="1" applyFont="1" applyFill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177" fontId="3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7" fontId="0" fillId="2" borderId="0" xfId="0" applyNumberForma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176" fontId="4" fillId="2" borderId="0" xfId="1" applyNumberFormat="1" applyFont="1" applyFill="1" applyAlignment="1">
      <alignment horizontal="center" vertical="center"/>
    </xf>
    <xf numFmtId="177" fontId="4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176" fontId="3" fillId="2" borderId="0" xfId="1" applyNumberFormat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77" fontId="3" fillId="2" borderId="0" xfId="1" applyNumberFormat="1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opLeftCell="A7" workbookViewId="0">
      <selection activeCell="D13" sqref="D13:H13"/>
    </sheetView>
  </sheetViews>
  <sheetFormatPr defaultColWidth="9" defaultRowHeight="13.5"/>
  <cols>
    <col min="1" max="1" width="1.875" style="1" customWidth="1"/>
    <col min="2" max="2" width="14" style="5" customWidth="1"/>
    <col min="3" max="3" width="10.5" style="1" customWidth="1"/>
    <col min="4" max="4" width="8.75" style="1" customWidth="1"/>
    <col min="5" max="5" width="10.625" style="1" customWidth="1"/>
    <col min="6" max="6" width="12" style="1" customWidth="1"/>
    <col min="7" max="7" width="25.875" style="1" customWidth="1"/>
    <col min="8" max="8" width="12.375" style="1" customWidth="1"/>
    <col min="9" max="16384" width="9" style="1"/>
  </cols>
  <sheetData>
    <row r="1" spans="2:8" ht="54" customHeight="1" thickBot="1">
      <c r="B1" s="64" t="s">
        <v>11</v>
      </c>
      <c r="C1" s="64"/>
      <c r="D1" s="64"/>
      <c r="E1" s="64"/>
      <c r="F1" s="64"/>
      <c r="G1" s="64"/>
      <c r="H1" s="64"/>
    </row>
    <row r="2" spans="2:8" s="2" customFormat="1" ht="30.75" customHeight="1">
      <c r="B2" s="3" t="s">
        <v>12</v>
      </c>
      <c r="C2" s="65" t="s">
        <v>13</v>
      </c>
      <c r="D2" s="65"/>
      <c r="E2" s="65"/>
      <c r="F2" s="6" t="s">
        <v>14</v>
      </c>
      <c r="G2" s="65" t="s">
        <v>15</v>
      </c>
      <c r="H2" s="66"/>
    </row>
    <row r="3" spans="2:8" s="2" customFormat="1" ht="29.25" customHeight="1">
      <c r="B3" s="73" t="s">
        <v>16</v>
      </c>
      <c r="C3" s="67" t="s">
        <v>17</v>
      </c>
      <c r="D3" s="68"/>
      <c r="E3" s="69"/>
      <c r="F3" s="22" t="s">
        <v>18</v>
      </c>
      <c r="G3" s="56" t="s">
        <v>72</v>
      </c>
      <c r="H3" s="62"/>
    </row>
    <row r="4" spans="2:8" s="2" customFormat="1" ht="32.25" customHeight="1">
      <c r="B4" s="74"/>
      <c r="C4" s="70"/>
      <c r="D4" s="71"/>
      <c r="E4" s="72"/>
      <c r="F4" s="22" t="s">
        <v>19</v>
      </c>
      <c r="G4" s="56" t="s">
        <v>20</v>
      </c>
      <c r="H4" s="62"/>
    </row>
    <row r="5" spans="2:8" s="2" customFormat="1" ht="43.15" customHeight="1">
      <c r="B5" s="21" t="s">
        <v>21</v>
      </c>
      <c r="C5" s="16" t="s">
        <v>22</v>
      </c>
      <c r="D5" s="22" t="s">
        <v>23</v>
      </c>
      <c r="E5" s="56" t="s">
        <v>24</v>
      </c>
      <c r="F5" s="56"/>
      <c r="G5" s="22" t="s">
        <v>25</v>
      </c>
      <c r="H5" s="17">
        <v>1.52</v>
      </c>
    </row>
    <row r="6" spans="2:8" s="2" customFormat="1">
      <c r="B6" s="21" t="s">
        <v>26</v>
      </c>
      <c r="C6" s="16" t="s">
        <v>27</v>
      </c>
      <c r="D6" s="22" t="s">
        <v>28</v>
      </c>
      <c r="E6" s="14">
        <v>0.3</v>
      </c>
      <c r="F6" s="22" t="s">
        <v>29</v>
      </c>
      <c r="G6" s="60" t="s">
        <v>30</v>
      </c>
      <c r="H6" s="61"/>
    </row>
    <row r="7" spans="2:8" s="2" customFormat="1" ht="28.5" customHeight="1">
      <c r="B7" s="21" t="s">
        <v>31</v>
      </c>
      <c r="C7" s="56" t="s">
        <v>32</v>
      </c>
      <c r="D7" s="56"/>
      <c r="E7" s="56"/>
      <c r="F7" s="22" t="s">
        <v>33</v>
      </c>
      <c r="G7" s="56" t="s">
        <v>34</v>
      </c>
      <c r="H7" s="62"/>
    </row>
    <row r="8" spans="2:8" s="2" customFormat="1" ht="28.5" customHeight="1">
      <c r="B8" s="49" t="s">
        <v>35</v>
      </c>
      <c r="C8" s="20" t="s">
        <v>4</v>
      </c>
      <c r="D8" s="59" t="s">
        <v>36</v>
      </c>
      <c r="E8" s="59"/>
      <c r="F8" s="20" t="s">
        <v>5</v>
      </c>
      <c r="G8" s="59">
        <v>1912.73</v>
      </c>
      <c r="H8" s="63"/>
    </row>
    <row r="9" spans="2:8" s="2" customFormat="1" ht="28.5" customHeight="1">
      <c r="B9" s="49"/>
      <c r="C9" s="50" t="s">
        <v>37</v>
      </c>
      <c r="D9" s="50"/>
      <c r="E9" s="59" t="s">
        <v>70</v>
      </c>
      <c r="F9" s="59"/>
      <c r="G9" s="59"/>
      <c r="H9" s="63"/>
    </row>
    <row r="10" spans="2:8" s="2" customFormat="1" ht="28.5" customHeight="1">
      <c r="B10" s="49"/>
      <c r="C10" s="50" t="s">
        <v>38</v>
      </c>
      <c r="D10" s="50"/>
      <c r="E10" s="59" t="s">
        <v>70</v>
      </c>
      <c r="F10" s="59"/>
      <c r="G10" s="59"/>
      <c r="H10" s="63"/>
    </row>
    <row r="11" spans="2:8" s="2" customFormat="1" ht="20.25" customHeight="1" thickBot="1">
      <c r="B11" s="49" t="s">
        <v>39</v>
      </c>
      <c r="C11" s="20" t="s">
        <v>40</v>
      </c>
      <c r="D11" s="20" t="s">
        <v>41</v>
      </c>
      <c r="E11" s="20" t="s">
        <v>42</v>
      </c>
      <c r="F11" s="20" t="s">
        <v>43</v>
      </c>
      <c r="G11" s="20" t="s">
        <v>44</v>
      </c>
      <c r="H11" s="7" t="s">
        <v>45</v>
      </c>
    </row>
    <row r="12" spans="2:8" s="2" customFormat="1" ht="20.25" customHeight="1" thickBot="1">
      <c r="B12" s="49"/>
      <c r="C12" s="23" t="s">
        <v>46</v>
      </c>
      <c r="D12" s="24" t="s">
        <v>46</v>
      </c>
      <c r="E12" s="24" t="s">
        <v>46</v>
      </c>
      <c r="F12" s="24" t="s">
        <v>47</v>
      </c>
      <c r="G12" s="24" t="s">
        <v>46</v>
      </c>
      <c r="H12" s="24" t="s">
        <v>46</v>
      </c>
    </row>
    <row r="13" spans="2:8" s="2" customFormat="1" ht="25.5" customHeight="1">
      <c r="B13" s="47" t="s">
        <v>0</v>
      </c>
      <c r="C13" s="48"/>
      <c r="D13" s="87" t="s">
        <v>127</v>
      </c>
      <c r="E13" s="88"/>
      <c r="F13" s="88"/>
      <c r="G13" s="88"/>
      <c r="H13" s="89"/>
    </row>
    <row r="14" spans="2:8" s="2" customFormat="1" ht="33.75" customHeight="1">
      <c r="B14" s="49" t="s">
        <v>48</v>
      </c>
      <c r="C14" s="50" t="s">
        <v>49</v>
      </c>
      <c r="D14" s="50"/>
      <c r="E14" s="50" t="s">
        <v>50</v>
      </c>
      <c r="F14" s="50"/>
      <c r="G14" s="20" t="s">
        <v>51</v>
      </c>
      <c r="H14" s="7" t="s">
        <v>52</v>
      </c>
    </row>
    <row r="15" spans="2:8" s="2" customFormat="1" ht="25.5" customHeight="1">
      <c r="B15" s="49"/>
      <c r="C15" s="57" t="s">
        <v>53</v>
      </c>
      <c r="D15" s="58"/>
      <c r="E15" s="57" t="s">
        <v>54</v>
      </c>
      <c r="F15" s="48"/>
      <c r="G15" s="18" t="s">
        <v>55</v>
      </c>
      <c r="H15" s="19" t="s">
        <v>56</v>
      </c>
    </row>
    <row r="16" spans="2:8" s="2" customFormat="1" ht="25.5" customHeight="1">
      <c r="B16" s="49"/>
      <c r="C16" s="59" t="s">
        <v>57</v>
      </c>
      <c r="D16" s="50"/>
      <c r="E16" s="57" t="s">
        <v>58</v>
      </c>
      <c r="F16" s="48"/>
      <c r="G16" s="18" t="s">
        <v>59</v>
      </c>
      <c r="H16" s="19" t="s">
        <v>60</v>
      </c>
    </row>
    <row r="17" spans="2:8" s="2" customFormat="1" ht="22.5" customHeight="1">
      <c r="B17" s="51" t="s">
        <v>61</v>
      </c>
      <c r="C17" s="55" t="s">
        <v>62</v>
      </c>
      <c r="D17" s="55"/>
      <c r="E17" s="55" t="s">
        <v>63</v>
      </c>
      <c r="F17" s="55"/>
      <c r="G17" s="22" t="s">
        <v>50</v>
      </c>
      <c r="H17" s="8" t="s">
        <v>51</v>
      </c>
    </row>
    <row r="18" spans="2:8" s="2" customFormat="1" ht="170.25" customHeight="1">
      <c r="B18" s="51"/>
      <c r="C18" s="56" t="s">
        <v>64</v>
      </c>
      <c r="D18" s="56"/>
      <c r="E18" s="56" t="s">
        <v>65</v>
      </c>
      <c r="F18" s="56"/>
      <c r="G18" s="15" t="s">
        <v>66</v>
      </c>
      <c r="H18" s="17" t="s">
        <v>67</v>
      </c>
    </row>
    <row r="19" spans="2:8" s="2" customFormat="1" ht="39" customHeight="1" thickBot="1">
      <c r="B19" s="4" t="s">
        <v>68</v>
      </c>
      <c r="C19" s="52" t="s">
        <v>69</v>
      </c>
      <c r="D19" s="53"/>
      <c r="E19" s="53"/>
      <c r="F19" s="53"/>
      <c r="G19" s="53"/>
      <c r="H19" s="54"/>
    </row>
    <row r="21" spans="2:8" ht="14.45" customHeight="1">
      <c r="E21" s="45"/>
      <c r="F21" s="45"/>
      <c r="G21" s="46" t="s">
        <v>71</v>
      </c>
      <c r="H21" s="46"/>
    </row>
  </sheetData>
  <mergeCells count="36">
    <mergeCell ref="E5:F5"/>
    <mergeCell ref="B1:H1"/>
    <mergeCell ref="C2:E2"/>
    <mergeCell ref="G2:H2"/>
    <mergeCell ref="G3:H3"/>
    <mergeCell ref="C3:E4"/>
    <mergeCell ref="B3:B4"/>
    <mergeCell ref="G4:H4"/>
    <mergeCell ref="G6:H6"/>
    <mergeCell ref="C7:E7"/>
    <mergeCell ref="G7:H7"/>
    <mergeCell ref="B8:B10"/>
    <mergeCell ref="D8:E8"/>
    <mergeCell ref="G8:H8"/>
    <mergeCell ref="C9:D9"/>
    <mergeCell ref="E9:H9"/>
    <mergeCell ref="C10:D10"/>
    <mergeCell ref="E10:H10"/>
    <mergeCell ref="B11:B12"/>
    <mergeCell ref="D13:H13"/>
    <mergeCell ref="C15:D15"/>
    <mergeCell ref="E15:F15"/>
    <mergeCell ref="C16:D16"/>
    <mergeCell ref="E16:F16"/>
    <mergeCell ref="E21:F21"/>
    <mergeCell ref="G21:H21"/>
    <mergeCell ref="B13:C13"/>
    <mergeCell ref="B14:B16"/>
    <mergeCell ref="C14:D14"/>
    <mergeCell ref="E14:F14"/>
    <mergeCell ref="B17:B18"/>
    <mergeCell ref="C19:H19"/>
    <mergeCell ref="E17:F17"/>
    <mergeCell ref="C18:D18"/>
    <mergeCell ref="E18:F18"/>
    <mergeCell ref="C17:D17"/>
  </mergeCells>
  <phoneticPr fontId="1" type="noConversion"/>
  <pageMargins left="0.39" right="0.4" top="0.63" bottom="0.579999999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topLeftCell="A4" workbookViewId="0">
      <selection activeCell="O22" sqref="O22"/>
    </sheetView>
  </sheetViews>
  <sheetFormatPr defaultColWidth="9" defaultRowHeight="13.5"/>
  <cols>
    <col min="1" max="1" width="4.375" style="13" customWidth="1"/>
    <col min="2" max="2" width="6.75" style="13" customWidth="1"/>
    <col min="3" max="3" width="6" style="9" customWidth="1"/>
    <col min="4" max="4" width="7" style="13" customWidth="1"/>
    <col min="5" max="5" width="12" style="9" customWidth="1"/>
    <col min="6" max="6" width="13.5" style="9" customWidth="1"/>
    <col min="7" max="7" width="9" style="9" customWidth="1"/>
    <col min="8" max="8" width="8.75" style="9" customWidth="1"/>
    <col min="9" max="9" width="9.25" style="9" customWidth="1"/>
    <col min="10" max="10" width="9" style="9"/>
    <col min="11" max="11" width="9.5" style="9" bestFit="1" customWidth="1"/>
    <col min="12" max="12" width="5.875" style="9" customWidth="1"/>
    <col min="13" max="13" width="6.25" style="9" customWidth="1"/>
    <col min="14" max="16384" width="9" style="9"/>
  </cols>
  <sheetData>
    <row r="1" spans="1:13" s="10" customFormat="1" ht="35.25" customHeight="1">
      <c r="A1" s="80" t="s">
        <v>73</v>
      </c>
      <c r="B1" s="80"/>
      <c r="C1" s="80"/>
      <c r="D1" s="80"/>
      <c r="E1" s="80"/>
      <c r="F1" s="81"/>
      <c r="G1" s="81"/>
      <c r="H1" s="81"/>
      <c r="I1" s="80"/>
      <c r="J1" s="80"/>
      <c r="K1" s="82"/>
      <c r="L1" s="80"/>
      <c r="M1" s="80"/>
    </row>
    <row r="2" spans="1:13" s="10" customFormat="1" ht="24.75" customHeight="1">
      <c r="A2" s="83" t="s">
        <v>74</v>
      </c>
      <c r="B2" s="83"/>
      <c r="C2" s="83"/>
      <c r="D2" s="83"/>
      <c r="E2" s="83"/>
      <c r="F2" s="84"/>
      <c r="G2" s="84"/>
      <c r="H2" s="84"/>
      <c r="I2" s="83"/>
      <c r="J2" s="85"/>
      <c r="K2" s="86"/>
      <c r="L2" s="83"/>
      <c r="M2" s="83"/>
    </row>
    <row r="3" spans="1:13" s="10" customFormat="1" ht="24.75" customHeight="1">
      <c r="A3" s="25"/>
      <c r="B3" s="25"/>
      <c r="C3" s="25"/>
      <c r="D3" s="25"/>
      <c r="E3" s="25"/>
      <c r="F3" s="26"/>
      <c r="G3" s="26"/>
      <c r="H3" s="26"/>
      <c r="I3" s="85" t="s">
        <v>126</v>
      </c>
      <c r="J3" s="85"/>
      <c r="K3" s="85"/>
      <c r="L3" s="25"/>
      <c r="M3" s="25"/>
    </row>
    <row r="4" spans="1:13" s="11" customFormat="1" ht="30.75" customHeight="1">
      <c r="A4" s="27" t="s">
        <v>1</v>
      </c>
      <c r="B4" s="27" t="s">
        <v>2</v>
      </c>
      <c r="C4" s="27" t="s">
        <v>3</v>
      </c>
      <c r="D4" s="27" t="s">
        <v>75</v>
      </c>
      <c r="E4" s="27" t="s">
        <v>4</v>
      </c>
      <c r="F4" s="28" t="s">
        <v>5</v>
      </c>
      <c r="G4" s="28" t="s">
        <v>6</v>
      </c>
      <c r="H4" s="28" t="s">
        <v>7</v>
      </c>
      <c r="I4" s="27" t="s">
        <v>8</v>
      </c>
      <c r="J4" s="27" t="s">
        <v>76</v>
      </c>
      <c r="K4" s="29" t="s">
        <v>77</v>
      </c>
      <c r="L4" s="27" t="s">
        <v>9</v>
      </c>
      <c r="M4" s="27" t="s">
        <v>10</v>
      </c>
    </row>
    <row r="5" spans="1:13">
      <c r="A5" s="12" t="s">
        <v>78</v>
      </c>
      <c r="B5" s="30" t="s">
        <v>79</v>
      </c>
      <c r="C5" s="31" t="s">
        <v>80</v>
      </c>
      <c r="D5" s="31">
        <v>4.9000000000000004</v>
      </c>
      <c r="E5" s="31" t="s">
        <v>81</v>
      </c>
      <c r="F5" s="32">
        <v>61.994399999999999</v>
      </c>
      <c r="G5" s="32">
        <v>60.36</v>
      </c>
      <c r="H5" s="32">
        <v>1.6344000000000001</v>
      </c>
      <c r="I5" s="33" t="s">
        <v>82</v>
      </c>
      <c r="J5" s="34">
        <f>ROUND(K5/F5,2)</f>
        <v>20122.349999999999</v>
      </c>
      <c r="K5" s="35">
        <v>1247473</v>
      </c>
      <c r="L5" s="33" t="s">
        <v>83</v>
      </c>
      <c r="M5" s="36"/>
    </row>
    <row r="6" spans="1:13">
      <c r="A6" s="12" t="s">
        <v>78</v>
      </c>
      <c r="B6" s="30" t="s">
        <v>79</v>
      </c>
      <c r="C6" s="31" t="s">
        <v>84</v>
      </c>
      <c r="D6" s="31">
        <v>4.9000000000000004</v>
      </c>
      <c r="E6" s="31" t="s">
        <v>81</v>
      </c>
      <c r="F6" s="32">
        <v>51.764699999999998</v>
      </c>
      <c r="G6" s="32">
        <v>50.4</v>
      </c>
      <c r="H6" s="32">
        <v>1.3647</v>
      </c>
      <c r="I6" s="33" t="s">
        <v>82</v>
      </c>
      <c r="J6" s="34">
        <f t="shared" ref="J6:J42" si="0">ROUND(K6/F6,2)</f>
        <v>23361.83</v>
      </c>
      <c r="K6" s="35">
        <v>1209318</v>
      </c>
      <c r="L6" s="33" t="s">
        <v>83</v>
      </c>
      <c r="M6" s="36"/>
    </row>
    <row r="7" spans="1:13">
      <c r="A7" s="12" t="s">
        <v>78</v>
      </c>
      <c r="B7" s="30" t="s">
        <v>79</v>
      </c>
      <c r="C7" s="31" t="s">
        <v>85</v>
      </c>
      <c r="D7" s="31">
        <v>4.9000000000000004</v>
      </c>
      <c r="E7" s="31" t="s">
        <v>81</v>
      </c>
      <c r="F7" s="32">
        <v>51.764699999999998</v>
      </c>
      <c r="G7" s="32">
        <v>50.4</v>
      </c>
      <c r="H7" s="32">
        <v>1.3647</v>
      </c>
      <c r="I7" s="33" t="s">
        <v>82</v>
      </c>
      <c r="J7" s="34">
        <f t="shared" si="0"/>
        <v>23469.200000000001</v>
      </c>
      <c r="K7" s="35">
        <v>1214876</v>
      </c>
      <c r="L7" s="33" t="s">
        <v>83</v>
      </c>
      <c r="M7" s="36"/>
    </row>
    <row r="8" spans="1:13">
      <c r="A8" s="12" t="s">
        <v>78</v>
      </c>
      <c r="B8" s="30" t="s">
        <v>79</v>
      </c>
      <c r="C8" s="31" t="s">
        <v>86</v>
      </c>
      <c r="D8" s="31">
        <v>4.9000000000000004</v>
      </c>
      <c r="E8" s="31" t="s">
        <v>81</v>
      </c>
      <c r="F8" s="32">
        <v>51.764699999999998</v>
      </c>
      <c r="G8" s="32">
        <v>50.4</v>
      </c>
      <c r="H8" s="32">
        <v>1.3647</v>
      </c>
      <c r="I8" s="33" t="s">
        <v>82</v>
      </c>
      <c r="J8" s="34">
        <f t="shared" si="0"/>
        <v>23599.31</v>
      </c>
      <c r="K8" s="35">
        <v>1221611</v>
      </c>
      <c r="L8" s="33" t="s">
        <v>83</v>
      </c>
      <c r="M8" s="36"/>
    </row>
    <row r="9" spans="1:13">
      <c r="A9" s="12" t="s">
        <v>78</v>
      </c>
      <c r="B9" s="30" t="s">
        <v>79</v>
      </c>
      <c r="C9" s="31" t="s">
        <v>87</v>
      </c>
      <c r="D9" s="31">
        <v>4.9000000000000004</v>
      </c>
      <c r="E9" s="31" t="s">
        <v>81</v>
      </c>
      <c r="F9" s="32">
        <v>51.764699999999998</v>
      </c>
      <c r="G9" s="32">
        <v>50.4</v>
      </c>
      <c r="H9" s="32">
        <v>1.3647</v>
      </c>
      <c r="I9" s="33" t="s">
        <v>82</v>
      </c>
      <c r="J9" s="34">
        <f t="shared" si="0"/>
        <v>23707.18</v>
      </c>
      <c r="K9" s="35">
        <v>1227195</v>
      </c>
      <c r="L9" s="33" t="s">
        <v>83</v>
      </c>
      <c r="M9" s="36"/>
    </row>
    <row r="10" spans="1:13">
      <c r="A10" s="12" t="s">
        <v>78</v>
      </c>
      <c r="B10" s="30" t="s">
        <v>79</v>
      </c>
      <c r="C10" s="31" t="s">
        <v>88</v>
      </c>
      <c r="D10" s="31">
        <v>4.9000000000000004</v>
      </c>
      <c r="E10" s="31" t="s">
        <v>81</v>
      </c>
      <c r="F10" s="32">
        <v>51.764699999999998</v>
      </c>
      <c r="G10" s="32">
        <v>50.4</v>
      </c>
      <c r="H10" s="32">
        <v>1.3647</v>
      </c>
      <c r="I10" s="33" t="s">
        <v>82</v>
      </c>
      <c r="J10" s="34">
        <f t="shared" si="0"/>
        <v>23905.5</v>
      </c>
      <c r="K10" s="35">
        <v>1237461</v>
      </c>
      <c r="L10" s="33" t="s">
        <v>83</v>
      </c>
      <c r="M10" s="36"/>
    </row>
    <row r="11" spans="1:13">
      <c r="A11" s="12" t="s">
        <v>78</v>
      </c>
      <c r="B11" s="30" t="s">
        <v>79</v>
      </c>
      <c r="C11" s="31" t="s">
        <v>89</v>
      </c>
      <c r="D11" s="31">
        <v>4.9000000000000004</v>
      </c>
      <c r="E11" s="31" t="s">
        <v>81</v>
      </c>
      <c r="F11" s="32">
        <v>51.764699999999998</v>
      </c>
      <c r="G11" s="32">
        <v>50.4</v>
      </c>
      <c r="H11" s="32">
        <v>1.3647</v>
      </c>
      <c r="I11" s="33" t="s">
        <v>82</v>
      </c>
      <c r="J11" s="34">
        <f t="shared" si="0"/>
        <v>24511.01</v>
      </c>
      <c r="K11" s="35">
        <v>1268805</v>
      </c>
      <c r="L11" s="33" t="s">
        <v>83</v>
      </c>
      <c r="M11" s="36"/>
    </row>
    <row r="12" spans="1:13">
      <c r="A12" s="12" t="s">
        <v>78</v>
      </c>
      <c r="B12" s="30" t="s">
        <v>79</v>
      </c>
      <c r="C12" s="31" t="s">
        <v>90</v>
      </c>
      <c r="D12" s="31">
        <v>4.9000000000000004</v>
      </c>
      <c r="E12" s="31" t="s">
        <v>81</v>
      </c>
      <c r="F12" s="32">
        <v>46.536000000000001</v>
      </c>
      <c r="G12" s="32">
        <v>45.309100000000001</v>
      </c>
      <c r="H12" s="32">
        <v>1.2269000000000001</v>
      </c>
      <c r="I12" s="33" t="s">
        <v>82</v>
      </c>
      <c r="J12" s="34">
        <f t="shared" si="0"/>
        <v>26365.67</v>
      </c>
      <c r="K12" s="35">
        <v>1226953</v>
      </c>
      <c r="L12" s="33" t="s">
        <v>83</v>
      </c>
      <c r="M12" s="36"/>
    </row>
    <row r="13" spans="1:13">
      <c r="A13" s="12" t="s">
        <v>91</v>
      </c>
      <c r="B13" s="30" t="s">
        <v>79</v>
      </c>
      <c r="C13" s="31" t="s">
        <v>92</v>
      </c>
      <c r="D13" s="31">
        <v>4.9000000000000004</v>
      </c>
      <c r="E13" s="31" t="s">
        <v>81</v>
      </c>
      <c r="F13" s="32">
        <v>47.552</v>
      </c>
      <c r="G13" s="32">
        <v>45.309800000000003</v>
      </c>
      <c r="H13" s="32">
        <v>2.2422</v>
      </c>
      <c r="I13" s="33" t="s">
        <v>82</v>
      </c>
      <c r="J13" s="34">
        <f t="shared" si="0"/>
        <v>26577.56</v>
      </c>
      <c r="K13" s="35">
        <v>1263816</v>
      </c>
      <c r="L13" s="33" t="s">
        <v>83</v>
      </c>
      <c r="M13" s="36"/>
    </row>
    <row r="14" spans="1:13">
      <c r="A14" s="31" t="s">
        <v>91</v>
      </c>
      <c r="B14" s="30" t="s">
        <v>79</v>
      </c>
      <c r="C14" s="31" t="s">
        <v>93</v>
      </c>
      <c r="D14" s="31">
        <v>4.9000000000000004</v>
      </c>
      <c r="E14" s="31" t="s">
        <v>81</v>
      </c>
      <c r="F14" s="32">
        <v>52.894100000000002</v>
      </c>
      <c r="G14" s="32">
        <v>50.4</v>
      </c>
      <c r="H14" s="32">
        <v>2.4941</v>
      </c>
      <c r="I14" s="33" t="s">
        <v>82</v>
      </c>
      <c r="J14" s="34">
        <f t="shared" si="0"/>
        <v>24278.1</v>
      </c>
      <c r="K14" s="35">
        <v>1284168</v>
      </c>
      <c r="L14" s="33" t="s">
        <v>83</v>
      </c>
      <c r="M14" s="36"/>
    </row>
    <row r="15" spans="1:13">
      <c r="A15" s="31" t="s">
        <v>91</v>
      </c>
      <c r="B15" s="30" t="s">
        <v>79</v>
      </c>
      <c r="C15" s="31" t="s">
        <v>94</v>
      </c>
      <c r="D15" s="31">
        <v>4.9000000000000004</v>
      </c>
      <c r="E15" s="31" t="s">
        <v>81</v>
      </c>
      <c r="F15" s="32">
        <v>52.894100000000002</v>
      </c>
      <c r="G15" s="32">
        <v>50.4</v>
      </c>
      <c r="H15" s="32">
        <v>2.4941</v>
      </c>
      <c r="I15" s="33" t="s">
        <v>82</v>
      </c>
      <c r="J15" s="34">
        <f t="shared" si="0"/>
        <v>23792.11</v>
      </c>
      <c r="K15" s="35">
        <v>1258462</v>
      </c>
      <c r="L15" s="33" t="s">
        <v>83</v>
      </c>
      <c r="M15" s="36"/>
    </row>
    <row r="16" spans="1:13">
      <c r="A16" s="31" t="s">
        <v>91</v>
      </c>
      <c r="B16" s="30" t="s">
        <v>79</v>
      </c>
      <c r="C16" s="31" t="s">
        <v>95</v>
      </c>
      <c r="D16" s="31">
        <v>4.9000000000000004</v>
      </c>
      <c r="E16" s="31" t="s">
        <v>81</v>
      </c>
      <c r="F16" s="32">
        <v>52.894100000000002</v>
      </c>
      <c r="G16" s="32">
        <v>50.4</v>
      </c>
      <c r="H16" s="32">
        <v>2.4941</v>
      </c>
      <c r="I16" s="33" t="s">
        <v>82</v>
      </c>
      <c r="J16" s="34">
        <f t="shared" si="0"/>
        <v>23507.39</v>
      </c>
      <c r="K16" s="35">
        <v>1243402</v>
      </c>
      <c r="L16" s="33" t="s">
        <v>83</v>
      </c>
      <c r="M16" s="36"/>
    </row>
    <row r="17" spans="1:13">
      <c r="A17" s="31" t="s">
        <v>91</v>
      </c>
      <c r="B17" s="30" t="s">
        <v>79</v>
      </c>
      <c r="C17" s="31" t="s">
        <v>96</v>
      </c>
      <c r="D17" s="31">
        <v>4.9000000000000004</v>
      </c>
      <c r="E17" s="31" t="s">
        <v>81</v>
      </c>
      <c r="F17" s="32">
        <v>52.894100000000002</v>
      </c>
      <c r="G17" s="32">
        <v>50.4</v>
      </c>
      <c r="H17" s="32">
        <v>2.4941</v>
      </c>
      <c r="I17" s="33" t="s">
        <v>82</v>
      </c>
      <c r="J17" s="34">
        <f t="shared" si="0"/>
        <v>23422.95</v>
      </c>
      <c r="K17" s="35">
        <v>1238936</v>
      </c>
      <c r="L17" s="33" t="s">
        <v>83</v>
      </c>
      <c r="M17" s="36"/>
    </row>
    <row r="18" spans="1:13" ht="14.45" customHeight="1">
      <c r="A18" s="31" t="s">
        <v>91</v>
      </c>
      <c r="B18" s="30" t="s">
        <v>79</v>
      </c>
      <c r="C18" s="31" t="s">
        <v>97</v>
      </c>
      <c r="D18" s="31">
        <v>4.9000000000000004</v>
      </c>
      <c r="E18" s="31" t="s">
        <v>81</v>
      </c>
      <c r="F18" s="32">
        <v>52.894100000000002</v>
      </c>
      <c r="G18" s="32">
        <v>50.4</v>
      </c>
      <c r="H18" s="32">
        <v>2.4941</v>
      </c>
      <c r="I18" s="33" t="s">
        <v>82</v>
      </c>
      <c r="J18" s="34">
        <f t="shared" si="0"/>
        <v>23338.69</v>
      </c>
      <c r="K18" s="35">
        <v>1234479</v>
      </c>
      <c r="L18" s="33" t="s">
        <v>83</v>
      </c>
      <c r="M18" s="36"/>
    </row>
    <row r="19" spans="1:13">
      <c r="A19" s="31" t="s">
        <v>91</v>
      </c>
      <c r="B19" s="30" t="s">
        <v>79</v>
      </c>
      <c r="C19" s="31" t="s">
        <v>98</v>
      </c>
      <c r="D19" s="31">
        <v>4.9000000000000004</v>
      </c>
      <c r="E19" s="31" t="s">
        <v>81</v>
      </c>
      <c r="F19" s="32">
        <v>52.894100000000002</v>
      </c>
      <c r="G19" s="32">
        <v>50.4</v>
      </c>
      <c r="H19" s="32">
        <v>2.4941</v>
      </c>
      <c r="I19" s="33" t="s">
        <v>82</v>
      </c>
      <c r="J19" s="34">
        <f t="shared" si="0"/>
        <v>23232.46</v>
      </c>
      <c r="K19" s="35">
        <v>1228860</v>
      </c>
      <c r="L19" s="33" t="s">
        <v>83</v>
      </c>
      <c r="M19" s="36"/>
    </row>
    <row r="20" spans="1:13">
      <c r="A20" s="31" t="s">
        <v>91</v>
      </c>
      <c r="B20" s="30" t="s">
        <v>79</v>
      </c>
      <c r="C20" s="31" t="s">
        <v>99</v>
      </c>
      <c r="D20" s="31">
        <v>4.9000000000000004</v>
      </c>
      <c r="E20" s="31" t="s">
        <v>81</v>
      </c>
      <c r="F20" s="32">
        <v>52.894100000000002</v>
      </c>
      <c r="G20" s="32">
        <v>50.4</v>
      </c>
      <c r="H20" s="32">
        <v>2.4941</v>
      </c>
      <c r="I20" s="33" t="s">
        <v>82</v>
      </c>
      <c r="J20" s="34">
        <f t="shared" si="0"/>
        <v>23082.39</v>
      </c>
      <c r="K20" s="35">
        <v>1220922</v>
      </c>
      <c r="L20" s="33" t="s">
        <v>83</v>
      </c>
      <c r="M20" s="36"/>
    </row>
    <row r="21" spans="1:13">
      <c r="A21" s="31" t="s">
        <v>91</v>
      </c>
      <c r="B21" s="30" t="s">
        <v>79</v>
      </c>
      <c r="C21" s="31" t="s">
        <v>100</v>
      </c>
      <c r="D21" s="31">
        <v>4.9000000000000004</v>
      </c>
      <c r="E21" s="31" t="s">
        <v>81</v>
      </c>
      <c r="F21" s="32">
        <v>52.894100000000002</v>
      </c>
      <c r="G21" s="32">
        <v>50.4</v>
      </c>
      <c r="H21" s="32">
        <v>2.4941</v>
      </c>
      <c r="I21" s="33" t="s">
        <v>82</v>
      </c>
      <c r="J21" s="34">
        <f t="shared" si="0"/>
        <v>20125.7</v>
      </c>
      <c r="K21" s="35">
        <v>1064531</v>
      </c>
      <c r="L21" s="33" t="s">
        <v>83</v>
      </c>
      <c r="M21" s="36"/>
    </row>
    <row r="22" spans="1:13">
      <c r="A22" s="37" t="s">
        <v>91</v>
      </c>
      <c r="B22" s="30" t="s">
        <v>79</v>
      </c>
      <c r="C22" s="31" t="s">
        <v>101</v>
      </c>
      <c r="D22" s="31">
        <v>4.9000000000000004</v>
      </c>
      <c r="E22" s="31" t="s">
        <v>81</v>
      </c>
      <c r="F22" s="32">
        <v>52.180199999999999</v>
      </c>
      <c r="G22" s="32">
        <v>49.719799999999999</v>
      </c>
      <c r="H22" s="32">
        <v>2.4603999999999999</v>
      </c>
      <c r="I22" s="33" t="s">
        <v>82</v>
      </c>
      <c r="J22" s="34">
        <f t="shared" si="0"/>
        <v>18901.919999999998</v>
      </c>
      <c r="K22" s="35">
        <v>986306</v>
      </c>
      <c r="L22" s="33" t="s">
        <v>83</v>
      </c>
      <c r="M22" s="36"/>
    </row>
    <row r="23" spans="1:13">
      <c r="A23" s="31" t="s">
        <v>102</v>
      </c>
      <c r="B23" s="30" t="s">
        <v>79</v>
      </c>
      <c r="C23" s="31" t="s">
        <v>103</v>
      </c>
      <c r="D23" s="31">
        <v>3.9</v>
      </c>
      <c r="E23" s="31" t="s">
        <v>81</v>
      </c>
      <c r="F23" s="32">
        <v>35.69</v>
      </c>
      <c r="G23" s="32">
        <v>34.412999999999997</v>
      </c>
      <c r="H23" s="32">
        <v>1.2769999999999999</v>
      </c>
      <c r="I23" s="33" t="s">
        <v>82</v>
      </c>
      <c r="J23" s="34">
        <v>23965.31</v>
      </c>
      <c r="K23" s="35">
        <v>855322</v>
      </c>
      <c r="L23" s="33" t="s">
        <v>83</v>
      </c>
      <c r="M23" s="36"/>
    </row>
    <row r="24" spans="1:13">
      <c r="A24" s="31" t="s">
        <v>102</v>
      </c>
      <c r="B24" s="30" t="s">
        <v>79</v>
      </c>
      <c r="C24" s="31" t="s">
        <v>104</v>
      </c>
      <c r="D24" s="31">
        <v>3.9</v>
      </c>
      <c r="E24" s="31" t="s">
        <v>81</v>
      </c>
      <c r="F24" s="32">
        <v>58.28</v>
      </c>
      <c r="G24" s="32">
        <v>56.193600000000004</v>
      </c>
      <c r="H24" s="32">
        <v>2.0863999999999998</v>
      </c>
      <c r="I24" s="33" t="s">
        <v>82</v>
      </c>
      <c r="J24" s="34">
        <v>22054.12</v>
      </c>
      <c r="K24" s="35">
        <v>1285314</v>
      </c>
      <c r="L24" s="33" t="s">
        <v>83</v>
      </c>
      <c r="M24" s="36"/>
    </row>
    <row r="25" spans="1:13">
      <c r="A25" s="31" t="s">
        <v>102</v>
      </c>
      <c r="B25" s="30" t="s">
        <v>79</v>
      </c>
      <c r="C25" s="31" t="s">
        <v>105</v>
      </c>
      <c r="D25" s="31">
        <v>3.9</v>
      </c>
      <c r="E25" s="31" t="s">
        <v>81</v>
      </c>
      <c r="F25" s="32">
        <v>33.76</v>
      </c>
      <c r="G25" s="32">
        <v>32.548000000000002</v>
      </c>
      <c r="H25" s="32">
        <v>1.212</v>
      </c>
      <c r="I25" s="33" t="s">
        <v>82</v>
      </c>
      <c r="J25" s="34">
        <v>23349.94</v>
      </c>
      <c r="K25" s="35">
        <v>788294</v>
      </c>
      <c r="L25" s="33" t="s">
        <v>83</v>
      </c>
      <c r="M25" s="36"/>
    </row>
    <row r="26" spans="1:13">
      <c r="A26" s="31" t="s">
        <v>102</v>
      </c>
      <c r="B26" s="30" t="s">
        <v>79</v>
      </c>
      <c r="C26" s="31" t="s">
        <v>106</v>
      </c>
      <c r="D26" s="31">
        <v>3.9</v>
      </c>
      <c r="E26" s="31" t="s">
        <v>81</v>
      </c>
      <c r="F26" s="32">
        <v>33.85</v>
      </c>
      <c r="G26" s="32">
        <v>32.64</v>
      </c>
      <c r="H26" s="32">
        <v>1.21</v>
      </c>
      <c r="I26" s="33" t="s">
        <v>82</v>
      </c>
      <c r="J26" s="34">
        <v>23571.43</v>
      </c>
      <c r="K26" s="35">
        <v>797893</v>
      </c>
      <c r="L26" s="33" t="s">
        <v>83</v>
      </c>
      <c r="M26" s="36"/>
    </row>
    <row r="27" spans="1:13">
      <c r="A27" s="31" t="s">
        <v>102</v>
      </c>
      <c r="B27" s="30" t="s">
        <v>79</v>
      </c>
      <c r="C27" s="31" t="s">
        <v>107</v>
      </c>
      <c r="D27" s="31">
        <v>3.9</v>
      </c>
      <c r="E27" s="31" t="s">
        <v>81</v>
      </c>
      <c r="F27" s="32">
        <v>57.13</v>
      </c>
      <c r="G27" s="32">
        <v>55.086599999999997</v>
      </c>
      <c r="H27" s="32">
        <v>2.0434000000000099</v>
      </c>
      <c r="I27" s="33" t="s">
        <v>82</v>
      </c>
      <c r="J27" s="34">
        <v>22786.73</v>
      </c>
      <c r="K27" s="35">
        <v>1301806</v>
      </c>
      <c r="L27" s="33" t="s">
        <v>83</v>
      </c>
      <c r="M27" s="36"/>
    </row>
    <row r="28" spans="1:13">
      <c r="A28" s="31" t="s">
        <v>102</v>
      </c>
      <c r="B28" s="30" t="s">
        <v>79</v>
      </c>
      <c r="C28" s="31" t="s">
        <v>108</v>
      </c>
      <c r="D28" s="31">
        <v>3.9</v>
      </c>
      <c r="E28" s="31" t="s">
        <v>81</v>
      </c>
      <c r="F28" s="32">
        <v>66.61</v>
      </c>
      <c r="G28" s="32">
        <v>64.226600000000005</v>
      </c>
      <c r="H28" s="32">
        <v>2.3833999999999902</v>
      </c>
      <c r="I28" s="33" t="s">
        <v>82</v>
      </c>
      <c r="J28" s="34">
        <v>20626.57</v>
      </c>
      <c r="K28" s="35">
        <v>1373936</v>
      </c>
      <c r="L28" s="33" t="s">
        <v>83</v>
      </c>
      <c r="M28" s="36"/>
    </row>
    <row r="29" spans="1:13">
      <c r="A29" s="31" t="s">
        <v>102</v>
      </c>
      <c r="B29" s="30" t="s">
        <v>79</v>
      </c>
      <c r="C29" s="31" t="s">
        <v>109</v>
      </c>
      <c r="D29" s="31">
        <v>3.9</v>
      </c>
      <c r="E29" s="31" t="s">
        <v>81</v>
      </c>
      <c r="F29" s="32">
        <v>82.43</v>
      </c>
      <c r="G29" s="32">
        <v>80.025199999999998</v>
      </c>
      <c r="H29" s="32">
        <v>2.40480000000001</v>
      </c>
      <c r="I29" s="33" t="s">
        <v>82</v>
      </c>
      <c r="J29" s="34">
        <f t="shared" si="0"/>
        <v>20189.91</v>
      </c>
      <c r="K29" s="35">
        <v>1664254</v>
      </c>
      <c r="L29" s="33" t="s">
        <v>83</v>
      </c>
      <c r="M29" s="36"/>
    </row>
    <row r="30" spans="1:13">
      <c r="A30" s="31" t="s">
        <v>102</v>
      </c>
      <c r="B30" s="30" t="s">
        <v>79</v>
      </c>
      <c r="C30" s="31" t="s">
        <v>110</v>
      </c>
      <c r="D30" s="31">
        <v>3.9</v>
      </c>
      <c r="E30" s="31" t="s">
        <v>81</v>
      </c>
      <c r="F30" s="32">
        <v>50.62</v>
      </c>
      <c r="G30" s="32">
        <v>49.14</v>
      </c>
      <c r="H30" s="32">
        <v>1.48</v>
      </c>
      <c r="I30" s="33" t="s">
        <v>82</v>
      </c>
      <c r="J30" s="34">
        <f t="shared" si="0"/>
        <v>22023.8</v>
      </c>
      <c r="K30" s="35">
        <v>1114845</v>
      </c>
      <c r="L30" s="33" t="s">
        <v>83</v>
      </c>
      <c r="M30" s="36"/>
    </row>
    <row r="31" spans="1:13">
      <c r="A31" s="31" t="s">
        <v>102</v>
      </c>
      <c r="B31" s="30" t="s">
        <v>79</v>
      </c>
      <c r="C31" s="31" t="s">
        <v>111</v>
      </c>
      <c r="D31" s="31">
        <v>3.9</v>
      </c>
      <c r="E31" s="31" t="s">
        <v>81</v>
      </c>
      <c r="F31" s="32">
        <v>50.62</v>
      </c>
      <c r="G31" s="32">
        <v>49.14</v>
      </c>
      <c r="H31" s="32">
        <v>1.48</v>
      </c>
      <c r="I31" s="33" t="s">
        <v>82</v>
      </c>
      <c r="J31" s="34">
        <f t="shared" si="0"/>
        <v>22227.72</v>
      </c>
      <c r="K31" s="35">
        <v>1125167</v>
      </c>
      <c r="L31" s="33" t="s">
        <v>83</v>
      </c>
      <c r="M31" s="36"/>
    </row>
    <row r="32" spans="1:13">
      <c r="A32" s="31" t="s">
        <v>102</v>
      </c>
      <c r="B32" s="30" t="s">
        <v>79</v>
      </c>
      <c r="C32" s="31" t="s">
        <v>112</v>
      </c>
      <c r="D32" s="31">
        <v>3.9</v>
      </c>
      <c r="E32" s="31" t="s">
        <v>81</v>
      </c>
      <c r="F32" s="32">
        <v>50.62</v>
      </c>
      <c r="G32" s="32">
        <v>49.14</v>
      </c>
      <c r="H32" s="32">
        <v>1.48</v>
      </c>
      <c r="I32" s="33" t="s">
        <v>82</v>
      </c>
      <c r="J32" s="34">
        <f t="shared" si="0"/>
        <v>22431.67</v>
      </c>
      <c r="K32" s="35">
        <v>1135491</v>
      </c>
      <c r="L32" s="33" t="s">
        <v>83</v>
      </c>
      <c r="M32" s="36"/>
    </row>
    <row r="33" spans="1:13">
      <c r="A33" s="31" t="s">
        <v>102</v>
      </c>
      <c r="B33" s="30" t="s">
        <v>79</v>
      </c>
      <c r="C33" s="31" t="s">
        <v>113</v>
      </c>
      <c r="D33" s="31">
        <v>3.9</v>
      </c>
      <c r="E33" s="31" t="s">
        <v>81</v>
      </c>
      <c r="F33" s="32">
        <v>50.62</v>
      </c>
      <c r="G33" s="32">
        <v>49.14</v>
      </c>
      <c r="H33" s="32">
        <v>1.48</v>
      </c>
      <c r="I33" s="33" t="s">
        <v>82</v>
      </c>
      <c r="J33" s="34">
        <f t="shared" si="0"/>
        <v>23043.42</v>
      </c>
      <c r="K33" s="35">
        <v>1166458</v>
      </c>
      <c r="L33" s="33" t="s">
        <v>83</v>
      </c>
      <c r="M33" s="36"/>
    </row>
    <row r="34" spans="1:13">
      <c r="A34" s="31" t="s">
        <v>102</v>
      </c>
      <c r="B34" s="30" t="s">
        <v>79</v>
      </c>
      <c r="C34" s="31" t="s">
        <v>114</v>
      </c>
      <c r="D34" s="31">
        <v>3.9</v>
      </c>
      <c r="E34" s="31" t="s">
        <v>81</v>
      </c>
      <c r="F34" s="32">
        <v>48.2</v>
      </c>
      <c r="G34" s="32">
        <v>46.787999999999997</v>
      </c>
      <c r="H34" s="32">
        <v>1.4119999999999999</v>
      </c>
      <c r="I34" s="33" t="s">
        <v>82</v>
      </c>
      <c r="J34" s="34">
        <f t="shared" si="0"/>
        <v>23834.02</v>
      </c>
      <c r="K34" s="35">
        <v>1148800</v>
      </c>
      <c r="L34" s="33" t="s">
        <v>83</v>
      </c>
      <c r="M34" s="36"/>
    </row>
    <row r="35" spans="1:13">
      <c r="A35" s="31" t="s">
        <v>115</v>
      </c>
      <c r="B35" s="30" t="s">
        <v>79</v>
      </c>
      <c r="C35" s="31" t="s">
        <v>116</v>
      </c>
      <c r="D35" s="31">
        <v>3.9</v>
      </c>
      <c r="E35" s="31" t="s">
        <v>81</v>
      </c>
      <c r="F35" s="32">
        <v>40.753399999999999</v>
      </c>
      <c r="G35" s="32">
        <v>38.086399999999998</v>
      </c>
      <c r="H35" s="32">
        <v>2.6669999999999998</v>
      </c>
      <c r="I35" s="33" t="s">
        <v>82</v>
      </c>
      <c r="J35" s="34">
        <v>25570.55</v>
      </c>
      <c r="K35" s="35">
        <v>1042000</v>
      </c>
      <c r="L35" s="33" t="s">
        <v>83</v>
      </c>
      <c r="M35" s="36"/>
    </row>
    <row r="36" spans="1:13">
      <c r="A36" s="31" t="s">
        <v>115</v>
      </c>
      <c r="B36" s="30" t="s">
        <v>79</v>
      </c>
      <c r="C36" s="31" t="s">
        <v>117</v>
      </c>
      <c r="D36" s="31">
        <v>3.9</v>
      </c>
      <c r="E36" s="31" t="s">
        <v>81</v>
      </c>
      <c r="F36" s="32">
        <v>64.113799999999998</v>
      </c>
      <c r="G36" s="32">
        <v>59.918100000000003</v>
      </c>
      <c r="H36" s="32">
        <v>4.1957000000000004</v>
      </c>
      <c r="I36" s="33" t="s">
        <v>82</v>
      </c>
      <c r="J36" s="34">
        <v>24224.86</v>
      </c>
      <c r="K36" s="35">
        <v>1553056</v>
      </c>
      <c r="L36" s="33" t="s">
        <v>83</v>
      </c>
      <c r="M36" s="36"/>
    </row>
    <row r="37" spans="1:13">
      <c r="A37" s="31" t="s">
        <v>115</v>
      </c>
      <c r="B37" s="30" t="s">
        <v>79</v>
      </c>
      <c r="C37" s="31" t="s">
        <v>118</v>
      </c>
      <c r="D37" s="31">
        <v>3.9</v>
      </c>
      <c r="E37" s="31" t="s">
        <v>81</v>
      </c>
      <c r="F37" s="32">
        <v>39.964099999999995</v>
      </c>
      <c r="G37" s="32">
        <v>37.348799999999997</v>
      </c>
      <c r="H37" s="32">
        <v>2.6153</v>
      </c>
      <c r="I37" s="33" t="s">
        <v>82</v>
      </c>
      <c r="J37" s="34">
        <v>31054.28</v>
      </c>
      <c r="K37" s="35">
        <v>1240929</v>
      </c>
      <c r="L37" s="33" t="s">
        <v>83</v>
      </c>
      <c r="M37" s="36"/>
    </row>
    <row r="38" spans="1:13">
      <c r="A38" s="31" t="s">
        <v>115</v>
      </c>
      <c r="B38" s="30" t="s">
        <v>79</v>
      </c>
      <c r="C38" s="31" t="s">
        <v>119</v>
      </c>
      <c r="D38" s="31">
        <v>3.9</v>
      </c>
      <c r="E38" s="31" t="s">
        <v>81</v>
      </c>
      <c r="F38" s="32">
        <v>64.114400000000003</v>
      </c>
      <c r="G38" s="32">
        <v>59.918700000000001</v>
      </c>
      <c r="H38" s="32">
        <v>4.1957000000000004</v>
      </c>
      <c r="I38" s="33" t="s">
        <v>82</v>
      </c>
      <c r="J38" s="34">
        <v>26149.48</v>
      </c>
      <c r="K38" s="35">
        <v>1676443</v>
      </c>
      <c r="L38" s="33" t="s">
        <v>83</v>
      </c>
      <c r="M38" s="36"/>
    </row>
    <row r="39" spans="1:13">
      <c r="A39" s="31" t="s">
        <v>115</v>
      </c>
      <c r="B39" s="30" t="s">
        <v>79</v>
      </c>
      <c r="C39" s="31" t="s">
        <v>120</v>
      </c>
      <c r="D39" s="31">
        <v>3.9</v>
      </c>
      <c r="E39" s="31" t="s">
        <v>81</v>
      </c>
      <c r="F39" s="32">
        <v>33.579500000000003</v>
      </c>
      <c r="G39" s="32">
        <v>31.382000000000001</v>
      </c>
      <c r="H39" s="32">
        <v>2.1974999999999998</v>
      </c>
      <c r="I39" s="33" t="s">
        <v>82</v>
      </c>
      <c r="J39" s="34">
        <v>29404.47</v>
      </c>
      <c r="K39" s="35">
        <v>987402</v>
      </c>
      <c r="L39" s="33" t="s">
        <v>83</v>
      </c>
      <c r="M39" s="36"/>
    </row>
    <row r="40" spans="1:13">
      <c r="A40" s="31" t="s">
        <v>121</v>
      </c>
      <c r="B40" s="30" t="s">
        <v>79</v>
      </c>
      <c r="C40" s="31" t="s">
        <v>122</v>
      </c>
      <c r="D40" s="31">
        <v>3.9</v>
      </c>
      <c r="E40" s="31" t="s">
        <v>81</v>
      </c>
      <c r="F40" s="32">
        <v>21.111699999999999</v>
      </c>
      <c r="G40" s="32">
        <v>20.622</v>
      </c>
      <c r="H40" s="32">
        <v>0.48970000000000002</v>
      </c>
      <c r="I40" s="33" t="s">
        <v>82</v>
      </c>
      <c r="J40" s="34">
        <f t="shared" si="0"/>
        <v>28214.36</v>
      </c>
      <c r="K40" s="35">
        <v>595653</v>
      </c>
      <c r="L40" s="33" t="s">
        <v>83</v>
      </c>
      <c r="M40" s="36"/>
    </row>
    <row r="41" spans="1:13">
      <c r="A41" s="31" t="s">
        <v>121</v>
      </c>
      <c r="B41" s="30" t="s">
        <v>79</v>
      </c>
      <c r="C41" s="31" t="s">
        <v>123</v>
      </c>
      <c r="D41" s="31">
        <v>3.9</v>
      </c>
      <c r="E41" s="31" t="s">
        <v>81</v>
      </c>
      <c r="F41" s="32">
        <v>44.330199999999998</v>
      </c>
      <c r="G41" s="32">
        <v>43.302</v>
      </c>
      <c r="H41" s="32">
        <v>1.0282</v>
      </c>
      <c r="I41" s="33" t="s">
        <v>82</v>
      </c>
      <c r="J41" s="34">
        <f t="shared" si="0"/>
        <v>25650.93</v>
      </c>
      <c r="K41" s="35">
        <v>1137111</v>
      </c>
      <c r="L41" s="33" t="s">
        <v>83</v>
      </c>
      <c r="M41" s="36"/>
    </row>
    <row r="42" spans="1:13">
      <c r="A42" s="31" t="s">
        <v>121</v>
      </c>
      <c r="B42" s="30" t="s">
        <v>79</v>
      </c>
      <c r="C42" s="31" t="s">
        <v>124</v>
      </c>
      <c r="D42" s="31">
        <v>3.9</v>
      </c>
      <c r="E42" s="31" t="s">
        <v>81</v>
      </c>
      <c r="F42" s="32">
        <v>44.330199999999998</v>
      </c>
      <c r="G42" s="32">
        <v>43.302</v>
      </c>
      <c r="H42" s="32">
        <v>1.0282</v>
      </c>
      <c r="I42" s="33" t="s">
        <v>82</v>
      </c>
      <c r="J42" s="34">
        <f t="shared" si="0"/>
        <v>25650.93</v>
      </c>
      <c r="K42" s="35">
        <v>1137111</v>
      </c>
      <c r="L42" s="33" t="s">
        <v>83</v>
      </c>
      <c r="M42" s="36"/>
    </row>
    <row r="43" spans="1:13">
      <c r="A43" s="38"/>
      <c r="B43" s="39"/>
      <c r="C43" s="38"/>
      <c r="D43" s="38"/>
      <c r="E43" s="38"/>
      <c r="F43" s="40">
        <f>SUM(F5:F42)</f>
        <v>1912.7308999999996</v>
      </c>
      <c r="G43" s="40"/>
      <c r="H43" s="40"/>
      <c r="I43" s="41"/>
      <c r="J43" s="42">
        <f>K43/F43</f>
        <v>23529.111700971636</v>
      </c>
      <c r="K43" s="43">
        <f>SUM(K5:K42)</f>
        <v>45004859</v>
      </c>
      <c r="L43" s="41"/>
      <c r="M43" s="44"/>
    </row>
    <row r="44" spans="1:13">
      <c r="A44" s="75" t="s">
        <v>125</v>
      </c>
      <c r="B44" s="76"/>
      <c r="C44" s="77"/>
      <c r="D44" s="76"/>
      <c r="E44" s="77"/>
      <c r="F44" s="78"/>
      <c r="G44" s="78"/>
      <c r="H44" s="78"/>
      <c r="I44" s="77"/>
      <c r="J44" s="77"/>
      <c r="K44" s="79"/>
      <c r="L44" s="77"/>
      <c r="M44" s="77"/>
    </row>
  </sheetData>
  <mergeCells count="4">
    <mergeCell ref="A44:M44"/>
    <mergeCell ref="A1:M1"/>
    <mergeCell ref="A2:M2"/>
    <mergeCell ref="I3:K3"/>
  </mergeCells>
  <phoneticPr fontId="1" type="noConversion"/>
  <pageMargins left="0.27" right="0.15" top="0.49" bottom="0.44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2020-08-04T07:27:16Z</dcterms:modified>
</cp:coreProperties>
</file>